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z1536\Documents\ronstuff\ckbk\"/>
    </mc:Choice>
  </mc:AlternateContent>
  <xr:revisionPtr revIDLastSave="0" documentId="13_ncr:1_{33584628-6112-46D5-8DE5-0E441A48AD3E}" xr6:coauthVersionLast="47" xr6:coauthVersionMax="47" xr10:uidLastSave="{00000000-0000-0000-0000-000000000000}"/>
  <bookViews>
    <workbookView xWindow="-110" yWindow="-110" windowWidth="19420" windowHeight="10420" xr2:uid="{D727C828-26CA-4366-8C79-CAF96B94ACFA}"/>
  </bookViews>
  <sheets>
    <sheet name="Classic" sheetId="3" r:id="rId1"/>
    <sheet name="Grand" sheetId="1" r:id="rId2"/>
    <sheet name="Long" sheetId="2" r:id="rId3"/>
    <sheet name="Sag-open" sheetId="4" r:id="rId4"/>
    <sheet name="Saginaw Bay" sheetId="5" r:id="rId5"/>
    <sheet name="Cadillac" sheetId="8" r:id="rId6"/>
    <sheet name="Long2" sheetId="9" r:id="rId7"/>
    <sheet name="Union" sheetId="10" r:id="rId8"/>
    <sheet name="Total" sheetId="7" r:id="rId9"/>
    <sheet name="Cass Lake" sheetId="11" r:id="rId10"/>
  </sheets>
  <definedNames>
    <definedName name="_xlnm.Print_Area" localSheetId="8">Total!$A$2:$P$26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9" l="1"/>
  <c r="I7" i="9"/>
  <c r="H4" i="9"/>
  <c r="H5" i="9"/>
  <c r="I5" i="9" s="1"/>
  <c r="H6" i="9"/>
  <c r="I6" i="9" s="1"/>
  <c r="H7" i="9"/>
  <c r="H8" i="9"/>
  <c r="I8" i="9" s="1"/>
  <c r="H9" i="9"/>
  <c r="I9" i="9" s="1"/>
  <c r="I3" i="9"/>
  <c r="H3" i="9"/>
  <c r="I7" i="8"/>
  <c r="I8" i="8"/>
  <c r="I9" i="8"/>
  <c r="H4" i="8"/>
  <c r="I4" i="8" s="1"/>
  <c r="H5" i="8"/>
  <c r="I5" i="8" s="1"/>
  <c r="H6" i="8"/>
  <c r="I6" i="8" s="1"/>
  <c r="H7" i="8"/>
  <c r="H8" i="8"/>
  <c r="H9" i="8"/>
  <c r="I3" i="8"/>
  <c r="H3" i="8"/>
  <c r="H9" i="2"/>
  <c r="I9" i="2" s="1"/>
  <c r="H4" i="2"/>
  <c r="I4" i="2" s="1"/>
  <c r="H5" i="2"/>
  <c r="I5" i="2" s="1"/>
  <c r="H8" i="2"/>
  <c r="I8" i="2" s="1"/>
  <c r="H3" i="2"/>
  <c r="I3" i="2" s="1"/>
  <c r="H6" i="2"/>
  <c r="I6" i="2" s="1"/>
  <c r="H7" i="2"/>
  <c r="I7" i="2" s="1"/>
  <c r="H6" i="1"/>
  <c r="H8" i="1"/>
  <c r="H4" i="1"/>
  <c r="I4" i="1" s="1"/>
  <c r="H3" i="1"/>
  <c r="H5" i="1"/>
  <c r="I5" i="1" s="1"/>
  <c r="H7" i="1"/>
  <c r="I7" i="1" s="1"/>
  <c r="I6" i="1"/>
  <c r="I8" i="1"/>
  <c r="I3" i="1"/>
  <c r="O25" i="7"/>
  <c r="O24" i="7"/>
  <c r="O23" i="7"/>
  <c r="O22" i="7"/>
  <c r="O21" i="7"/>
  <c r="O20" i="7"/>
  <c r="O19" i="7"/>
  <c r="O18" i="7"/>
  <c r="O7" i="7"/>
  <c r="O16" i="7"/>
  <c r="O11" i="7"/>
  <c r="O15" i="7"/>
  <c r="O8" i="7"/>
  <c r="O10" i="7"/>
  <c r="O13" i="7"/>
  <c r="O5" i="7"/>
  <c r="O12" i="7"/>
  <c r="O9" i="7"/>
  <c r="O6" i="7"/>
  <c r="O17" i="7"/>
  <c r="O14" i="7"/>
</calcChain>
</file>

<file path=xl/sharedStrings.xml><?xml version="1.0" encoding="utf-8"?>
<sst xmlns="http://schemas.openxmlformats.org/spreadsheetml/2006/main" count="280" uniqueCount="91">
  <si>
    <t>boat number</t>
  </si>
  <si>
    <t>boater</t>
  </si>
  <si>
    <t>non-boater</t>
  </si>
  <si>
    <t># fish</t>
  </si>
  <si>
    <t>weight</t>
  </si>
  <si>
    <t>penalty</t>
  </si>
  <si>
    <t>total</t>
  </si>
  <si>
    <t>place</t>
  </si>
  <si>
    <t>Grand Lake - Alpena</t>
  </si>
  <si>
    <t>Joe</t>
  </si>
  <si>
    <t>Bob</t>
  </si>
  <si>
    <t>Tom</t>
  </si>
  <si>
    <t>Ron S</t>
  </si>
  <si>
    <t>Jeremy</t>
  </si>
  <si>
    <t>Dave C</t>
  </si>
  <si>
    <t>Mike</t>
  </si>
  <si>
    <t>Oni</t>
  </si>
  <si>
    <t>Greg H</t>
  </si>
  <si>
    <t>Ron C</t>
  </si>
  <si>
    <t>Dylan</t>
  </si>
  <si>
    <t>Jeff</t>
  </si>
  <si>
    <t>Greg S</t>
  </si>
  <si>
    <t>Mark</t>
  </si>
  <si>
    <t>Sign-in</t>
  </si>
  <si>
    <t>NAME</t>
  </si>
  <si>
    <t>BIG BASS $</t>
  </si>
  <si>
    <t>Big Bass Weight</t>
  </si>
  <si>
    <t>Big Bass Winner</t>
  </si>
  <si>
    <t>Long Lake - Alpena</t>
  </si>
  <si>
    <t>Total Length</t>
  </si>
  <si>
    <t>Big Bass Length</t>
  </si>
  <si>
    <t>Angler</t>
  </si>
  <si>
    <t>Ron S.</t>
  </si>
  <si>
    <t>Lake Nepessing - Club Classic</t>
  </si>
  <si>
    <t>20 inch - 4.23 lbs</t>
  </si>
  <si>
    <t xml:space="preserve">Mark </t>
  </si>
  <si>
    <t>Saginaw Bay Open 2022</t>
  </si>
  <si>
    <t>Anglers Name</t>
  </si>
  <si>
    <t># dead</t>
  </si>
  <si>
    <t>big fish</t>
  </si>
  <si>
    <t>Saginaw Bay</t>
  </si>
  <si>
    <t>Tom P.</t>
  </si>
  <si>
    <t>Bob T.</t>
  </si>
  <si>
    <t>Jeremy P.</t>
  </si>
  <si>
    <t>Dave C.</t>
  </si>
  <si>
    <t>Mike F.</t>
  </si>
  <si>
    <t>Ron C.</t>
  </si>
  <si>
    <t>Greg S.</t>
  </si>
  <si>
    <t>Mark H.</t>
  </si>
  <si>
    <t>Jeff S.</t>
  </si>
  <si>
    <t>Dylan W.</t>
  </si>
  <si>
    <t>Grand</t>
  </si>
  <si>
    <t>Cadillac</t>
  </si>
  <si>
    <t>Union</t>
  </si>
  <si>
    <t>PLACE YR-TO-DATE</t>
  </si>
  <si>
    <t>ANGLER</t>
  </si>
  <si>
    <t>TOTAL POINTS</t>
  </si>
  <si>
    <t>ADJUSTED POINTS</t>
  </si>
  <si>
    <t>PLACE</t>
  </si>
  <si>
    <t>POINTS</t>
  </si>
  <si>
    <t>Tom Patten</t>
  </si>
  <si>
    <t>Dave Cociuba</t>
  </si>
  <si>
    <t>Jeremy Prchlik</t>
  </si>
  <si>
    <t>Ron Schabel</t>
  </si>
  <si>
    <t>n/s</t>
  </si>
  <si>
    <t>Bob Theriault</t>
  </si>
  <si>
    <t>Greg Holmes</t>
  </si>
  <si>
    <t>Greg Schabel</t>
  </si>
  <si>
    <t>Mark Hill</t>
  </si>
  <si>
    <t>Ron Coste</t>
  </si>
  <si>
    <t>Each angler counts the best five of six tournaments for their adjusted points for the season</t>
  </si>
  <si>
    <t>Jeff Schabel</t>
  </si>
  <si>
    <t>Mike Floria</t>
  </si>
  <si>
    <t>Long - Alpena</t>
  </si>
  <si>
    <t>Long - Hale</t>
  </si>
  <si>
    <t>Joe Kishpaugh</t>
  </si>
  <si>
    <t>Dylan Wofford</t>
  </si>
  <si>
    <t>* Jeremy gets 49 points for being 5 minutes late for morning checkin</t>
  </si>
  <si>
    <t>*Mike Gets 47 points for being 5 minutes late to morning checkin</t>
  </si>
  <si>
    <t>*Dave gets 27 points for being late for weigh-in</t>
  </si>
  <si>
    <t>Greg S./Jeff S.</t>
  </si>
  <si>
    <t>Greg H.</t>
  </si>
  <si>
    <t>Long Lake - Hale</t>
  </si>
  <si>
    <t>Dylan/Ron C</t>
  </si>
  <si>
    <t>Union Lake</t>
  </si>
  <si>
    <t>* lost one point for being late to morning check-in</t>
  </si>
  <si>
    <t>1*</t>
  </si>
  <si>
    <t>3*</t>
  </si>
  <si>
    <t>2022 TEAM BASS TOURNAMENT TRAIL</t>
  </si>
  <si>
    <t>Cass Lake Open 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</si>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</sst>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12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 applyBorder="1" applyAlignment="1"/>
    <xf numFmtId="0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/>
    <xf numFmtId="0" fontId="2" fillId="0" borderId="1" xfId="0" applyNumberFormat="1" applyFon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/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1"/>
    <xf numFmtId="0" fontId="6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shrinkToFit="1"/>
    </xf>
    <xf numFmtId="0" fontId="9" fillId="0" borderId="22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/>
    </xf>
    <xf numFmtId="0" fontId="4" fillId="0" borderId="0" xfId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27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 shrinkToFit="1"/>
    </xf>
    <xf numFmtId="0" fontId="9" fillId="0" borderId="28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4" fillId="0" borderId="0" xfId="1"/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7" fillId="3" borderId="10" xfId="1" applyFont="1" applyFill="1" applyBorder="1" applyAlignment="1">
      <alignment horizontal="center"/>
    </xf>
    <xf numFmtId="0" fontId="7" fillId="3" borderId="11" xfId="1" applyFont="1" applyFill="1" applyBorder="1" applyAlignment="1">
      <alignment horizontal="center"/>
    </xf>
    <xf numFmtId="0" fontId="7" fillId="3" borderId="10" xfId="1" applyFont="1" applyFill="1" applyBorder="1" applyAlignment="1">
      <alignment horizontal="center" vertical="center" shrinkToFit="1"/>
    </xf>
    <xf numFmtId="0" fontId="7" fillId="3" borderId="11" xfId="1" applyFont="1" applyFill="1" applyBorder="1" applyAlignment="1">
      <alignment horizontal="center" vertical="center" shrinkToFit="1"/>
    </xf>
    <xf numFmtId="0" fontId="7" fillId="3" borderId="10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0CB9EEF7-4244-4B97-86ED-BA903DD505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3E2EE-047A-41F9-A1F9-A93AB9027BD8}">
  <sheetPr>
    <pageSetUpPr fitToPage="1"/>
  </sheetPr>
  <dimension ref="A1:H40"/>
  <sheetViews>
    <sheetView tabSelected="1" workbookViewId="0">
      <selection activeCell="E17" sqref="E17"/>
    </sheetView>
  </sheetViews>
  <sheetFormatPr defaultRowHeight="14.5" x14ac:dyDescent="0.35"/>
  <cols>
    <col min="1" max="1" width="11.6328125" customWidth="1"/>
    <col min="2" max="3" width="15.6328125" customWidth="1"/>
    <col min="4" max="4" width="10.6328125" customWidth="1"/>
    <col min="5" max="5" width="16.08984375" customWidth="1"/>
    <col min="6" max="8" width="10.6328125" customWidth="1"/>
  </cols>
  <sheetData>
    <row r="1" spans="1:8" ht="21" x14ac:dyDescent="0.35">
      <c r="A1" s="56" t="s">
        <v>33</v>
      </c>
      <c r="B1" s="55"/>
      <c r="C1" s="55"/>
      <c r="D1" s="55"/>
      <c r="E1" s="55"/>
      <c r="F1" s="55"/>
      <c r="G1" s="55"/>
      <c r="H1" s="55"/>
    </row>
    <row r="2" spans="1:8" ht="37" x14ac:dyDescent="0.35">
      <c r="A2" s="4" t="s">
        <v>0</v>
      </c>
      <c r="B2" s="5" t="s">
        <v>31</v>
      </c>
      <c r="C2" s="5"/>
      <c r="D2" s="5" t="s">
        <v>3</v>
      </c>
      <c r="E2" s="4" t="s">
        <v>29</v>
      </c>
      <c r="F2" s="5" t="s">
        <v>5</v>
      </c>
      <c r="G2" s="5" t="s">
        <v>6</v>
      </c>
      <c r="H2" s="5" t="s">
        <v>7</v>
      </c>
    </row>
    <row r="3" spans="1:8" ht="20" customHeight="1" x14ac:dyDescent="0.35">
      <c r="A3" s="5">
        <v>1</v>
      </c>
      <c r="B3" s="5" t="s">
        <v>20</v>
      </c>
      <c r="C3" s="5"/>
      <c r="D3" s="5"/>
      <c r="E3" s="5">
        <v>92</v>
      </c>
      <c r="F3" s="5"/>
      <c r="G3" s="5"/>
      <c r="H3" s="5">
        <v>1</v>
      </c>
    </row>
    <row r="4" spans="1:8" ht="20" customHeight="1" x14ac:dyDescent="0.35">
      <c r="A4" s="5">
        <v>2</v>
      </c>
      <c r="B4" s="5" t="s">
        <v>11</v>
      </c>
      <c r="C4" s="5"/>
      <c r="D4" s="5"/>
      <c r="E4" s="11">
        <v>63.25</v>
      </c>
      <c r="F4" s="5"/>
      <c r="G4" s="5"/>
      <c r="H4" s="5">
        <v>2</v>
      </c>
    </row>
    <row r="5" spans="1:8" ht="20" customHeight="1" x14ac:dyDescent="0.35">
      <c r="A5" s="5">
        <v>3</v>
      </c>
      <c r="B5" s="5" t="s">
        <v>19</v>
      </c>
      <c r="C5" s="5"/>
      <c r="D5" s="5"/>
      <c r="E5" s="5">
        <v>61</v>
      </c>
      <c r="F5" s="5"/>
      <c r="G5" s="5"/>
      <c r="H5" s="5">
        <v>3</v>
      </c>
    </row>
    <row r="6" spans="1:8" ht="20" customHeight="1" x14ac:dyDescent="0.35">
      <c r="A6" s="5">
        <v>4</v>
      </c>
      <c r="B6" s="5" t="s">
        <v>32</v>
      </c>
      <c r="C6" s="5"/>
      <c r="D6" s="5"/>
      <c r="E6" s="11">
        <v>50.5</v>
      </c>
      <c r="F6" s="5"/>
      <c r="G6" s="5"/>
      <c r="H6" s="5">
        <v>4</v>
      </c>
    </row>
    <row r="7" spans="1:8" ht="20" customHeight="1" x14ac:dyDescent="0.35">
      <c r="A7" s="5">
        <v>5</v>
      </c>
      <c r="B7" s="5" t="s">
        <v>10</v>
      </c>
      <c r="C7" s="5"/>
      <c r="D7" s="5"/>
      <c r="E7" s="11">
        <v>31.75</v>
      </c>
      <c r="F7" s="5"/>
      <c r="G7" s="5"/>
      <c r="H7" s="5">
        <v>5</v>
      </c>
    </row>
    <row r="8" spans="1:8" ht="20" customHeight="1" x14ac:dyDescent="0.35">
      <c r="A8" s="5">
        <v>6</v>
      </c>
      <c r="B8" s="5" t="s">
        <v>13</v>
      </c>
      <c r="C8" s="5"/>
      <c r="D8" s="5"/>
      <c r="E8" s="11">
        <v>30.75</v>
      </c>
      <c r="F8" s="5"/>
      <c r="G8" s="5"/>
      <c r="H8" s="5">
        <v>6</v>
      </c>
    </row>
    <row r="9" spans="1:8" ht="20" customHeight="1" x14ac:dyDescent="0.35">
      <c r="A9" s="5">
        <v>7</v>
      </c>
      <c r="B9" s="5" t="s">
        <v>17</v>
      </c>
      <c r="C9" s="5"/>
      <c r="D9" s="5"/>
      <c r="E9" s="11">
        <v>30.5</v>
      </c>
      <c r="F9" s="5"/>
      <c r="G9" s="5"/>
      <c r="H9" s="5">
        <v>7</v>
      </c>
    </row>
    <row r="10" spans="1:8" ht="20" customHeight="1" x14ac:dyDescent="0.35">
      <c r="A10" s="5">
        <v>8</v>
      </c>
      <c r="B10" s="5" t="s">
        <v>22</v>
      </c>
      <c r="C10" s="5"/>
      <c r="D10" s="5"/>
      <c r="E10" s="11">
        <v>16.75</v>
      </c>
      <c r="F10" s="5"/>
      <c r="G10" s="5"/>
      <c r="H10" s="5">
        <v>8</v>
      </c>
    </row>
    <row r="11" spans="1:8" ht="16" customHeight="1" x14ac:dyDescent="0.35">
      <c r="A11" s="2"/>
      <c r="B11" s="2"/>
      <c r="C11" s="2"/>
      <c r="D11" s="2"/>
      <c r="E11" s="2"/>
      <c r="F11" s="2"/>
      <c r="G11" s="2"/>
      <c r="H11" s="2"/>
    </row>
    <row r="12" spans="1:8" hidden="1" x14ac:dyDescent="0.35">
      <c r="A12" s="2"/>
      <c r="B12" s="2"/>
      <c r="C12" s="2"/>
      <c r="D12" s="2"/>
      <c r="E12" s="2"/>
      <c r="F12" s="2"/>
      <c r="G12" s="2"/>
      <c r="H12" s="2"/>
    </row>
    <row r="13" spans="1:8" hidden="1" x14ac:dyDescent="0.35">
      <c r="A13" s="2"/>
      <c r="B13" s="2"/>
      <c r="C13" s="2"/>
      <c r="D13" s="2"/>
      <c r="E13" s="2"/>
      <c r="F13" s="2"/>
      <c r="G13" s="2"/>
      <c r="H13" s="2"/>
    </row>
    <row r="14" spans="1:8" ht="21" x14ac:dyDescent="0.35">
      <c r="D14" s="8"/>
      <c r="E14" s="8"/>
      <c r="F14" s="8"/>
      <c r="G14" s="8"/>
      <c r="H14" s="8"/>
    </row>
    <row r="15" spans="1:8" x14ac:dyDescent="0.35">
      <c r="B15" s="55" t="s">
        <v>27</v>
      </c>
      <c r="C15" s="55"/>
      <c r="D15" s="55" t="s">
        <v>30</v>
      </c>
      <c r="E15" s="55"/>
    </row>
    <row r="16" spans="1:8" ht="16" customHeight="1" x14ac:dyDescent="0.35">
      <c r="B16" s="57" t="s">
        <v>20</v>
      </c>
      <c r="C16" s="58"/>
      <c r="D16" s="57" t="s">
        <v>34</v>
      </c>
      <c r="E16" s="58"/>
    </row>
    <row r="17" spans="1:8" ht="16" customHeight="1" x14ac:dyDescent="0.35">
      <c r="D17" s="2"/>
      <c r="E17" s="2"/>
      <c r="F17" s="2"/>
      <c r="G17" s="2"/>
      <c r="H17" s="2"/>
    </row>
    <row r="18" spans="1:8" ht="20" customHeight="1" x14ac:dyDescent="0.35">
      <c r="A18" s="59" t="s">
        <v>23</v>
      </c>
      <c r="B18" s="59"/>
      <c r="C18" s="59"/>
      <c r="D18" s="2"/>
      <c r="E18" s="2"/>
      <c r="F18" s="2"/>
      <c r="G18" s="2"/>
      <c r="H18" s="2"/>
    </row>
    <row r="19" spans="1:8" ht="20" customHeight="1" x14ac:dyDescent="0.35">
      <c r="A19" s="55" t="s">
        <v>24</v>
      </c>
      <c r="B19" s="55"/>
      <c r="C19" s="3" t="s">
        <v>25</v>
      </c>
      <c r="D19" s="2"/>
      <c r="E19" s="2"/>
      <c r="F19" s="2"/>
      <c r="G19" s="2"/>
      <c r="H19" s="2"/>
    </row>
    <row r="20" spans="1:8" ht="20" customHeight="1" x14ac:dyDescent="0.35">
      <c r="A20" s="55"/>
      <c r="B20" s="55"/>
      <c r="C20" s="3"/>
      <c r="D20" s="1"/>
      <c r="E20" s="1"/>
      <c r="F20" s="1"/>
      <c r="G20" s="1"/>
      <c r="H20" s="1"/>
    </row>
    <row r="21" spans="1:8" ht="20" customHeight="1" x14ac:dyDescent="0.35">
      <c r="A21" s="55"/>
      <c r="B21" s="55"/>
      <c r="C21" s="3"/>
      <c r="D21" s="1"/>
      <c r="E21" s="1"/>
      <c r="F21" s="1"/>
      <c r="G21" s="1"/>
      <c r="H21" s="1"/>
    </row>
    <row r="22" spans="1:8" ht="20" customHeight="1" x14ac:dyDescent="0.35">
      <c r="A22" s="55"/>
      <c r="B22" s="55"/>
      <c r="C22" s="3"/>
      <c r="D22" s="1"/>
      <c r="E22" s="1"/>
      <c r="F22" s="1"/>
      <c r="G22" s="1"/>
      <c r="H22" s="1"/>
    </row>
    <row r="23" spans="1:8" ht="20" customHeight="1" x14ac:dyDescent="0.35">
      <c r="A23" s="55"/>
      <c r="B23" s="55"/>
      <c r="C23" s="3"/>
    </row>
    <row r="24" spans="1:8" ht="20" customHeight="1" x14ac:dyDescent="0.35">
      <c r="A24" s="55"/>
      <c r="B24" s="55"/>
      <c r="C24" s="9"/>
    </row>
    <row r="25" spans="1:8" ht="20" customHeight="1" x14ac:dyDescent="0.35">
      <c r="A25" s="55"/>
      <c r="B25" s="55"/>
      <c r="C25" s="9"/>
    </row>
    <row r="26" spans="1:8" ht="20" customHeight="1" x14ac:dyDescent="0.35">
      <c r="A26" s="55"/>
      <c r="B26" s="55"/>
      <c r="C26" s="9"/>
    </row>
    <row r="27" spans="1:8" ht="20" customHeight="1" x14ac:dyDescent="0.35">
      <c r="A27" s="55"/>
      <c r="B27" s="55"/>
      <c r="C27" s="10"/>
    </row>
    <row r="28" spans="1:8" ht="20" customHeight="1" x14ac:dyDescent="0.35">
      <c r="A28" s="55"/>
      <c r="B28" s="55"/>
      <c r="C28" s="10"/>
    </row>
    <row r="29" spans="1:8" ht="20" customHeight="1" x14ac:dyDescent="0.35">
      <c r="A29" s="55"/>
      <c r="B29" s="55"/>
      <c r="C29" s="10"/>
    </row>
    <row r="30" spans="1:8" ht="20" customHeight="1" x14ac:dyDescent="0.35">
      <c r="A30" s="55"/>
      <c r="B30" s="55"/>
      <c r="C30" s="10"/>
      <c r="D30" s="7"/>
    </row>
    <row r="31" spans="1:8" ht="20" customHeight="1" x14ac:dyDescent="0.35">
      <c r="A31" s="55"/>
      <c r="B31" s="55"/>
      <c r="C31" s="10"/>
      <c r="D31" s="7"/>
    </row>
    <row r="32" spans="1:8" ht="20" customHeight="1" x14ac:dyDescent="0.35">
      <c r="A32" s="55"/>
      <c r="B32" s="55"/>
      <c r="C32" s="10"/>
      <c r="D32" s="7"/>
    </row>
    <row r="33" spans="1:4" ht="20" customHeight="1" x14ac:dyDescent="0.35">
      <c r="A33" s="55"/>
      <c r="B33" s="55"/>
      <c r="C33" s="10"/>
      <c r="D33" s="7"/>
    </row>
    <row r="34" spans="1:4" x14ac:dyDescent="0.35">
      <c r="D34" s="7"/>
    </row>
    <row r="36" spans="1:4" x14ac:dyDescent="0.35">
      <c r="A36" s="6"/>
      <c r="B36" s="6"/>
      <c r="C36" s="7"/>
    </row>
    <row r="37" spans="1:4" x14ac:dyDescent="0.35">
      <c r="A37" s="6"/>
      <c r="B37" s="6"/>
      <c r="C37" s="7"/>
    </row>
    <row r="38" spans="1:4" x14ac:dyDescent="0.35">
      <c r="A38" s="6"/>
      <c r="B38" s="6"/>
      <c r="C38" s="7"/>
    </row>
    <row r="39" spans="1:4" x14ac:dyDescent="0.35">
      <c r="A39" s="6"/>
      <c r="B39" s="6"/>
      <c r="C39" s="7"/>
    </row>
    <row r="40" spans="1:4" x14ac:dyDescent="0.35">
      <c r="A40" s="7"/>
      <c r="B40" s="7"/>
      <c r="C40" s="7"/>
    </row>
  </sheetData>
  <mergeCells count="21">
    <mergeCell ref="A31:B31"/>
    <mergeCell ref="A32:B32"/>
    <mergeCell ref="A33:B33"/>
    <mergeCell ref="A25:B25"/>
    <mergeCell ref="A26:B26"/>
    <mergeCell ref="A27:B27"/>
    <mergeCell ref="A28:B28"/>
    <mergeCell ref="A29:B29"/>
    <mergeCell ref="A30:B30"/>
    <mergeCell ref="A24:B24"/>
    <mergeCell ref="A1:H1"/>
    <mergeCell ref="B15:C15"/>
    <mergeCell ref="D15:E15"/>
    <mergeCell ref="B16:C16"/>
    <mergeCell ref="D16:E16"/>
    <mergeCell ref="A18:C18"/>
    <mergeCell ref="A19:B19"/>
    <mergeCell ref="A20:B20"/>
    <mergeCell ref="A21:B21"/>
    <mergeCell ref="A22:B22"/>
    <mergeCell ref="A23:B23"/>
  </mergeCells>
  <pageMargins left="0.25" right="0.25" top="0.75" bottom="0.75" header="0.3" footer="0.3"/>
  <pageSetup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54A50-A05E-4A41-A0FC-54A3AD74616D}">
  <sheetPr>
    <pageSetUpPr fitToPage="1"/>
  </sheetPr>
  <dimension ref="A1:I40"/>
  <sheetViews>
    <sheetView workbookViewId="0">
      <selection activeCell="L10" sqref="L10"/>
    </sheetView>
  </sheetViews>
  <sheetFormatPr defaultRowHeight="14.5" x14ac:dyDescent="0.35"/>
  <cols>
    <col min="1" max="1" width="11.6328125" customWidth="1"/>
    <col min="2" max="2" width="44.6328125" customWidth="1"/>
    <col min="3" max="9" width="10.6328125" customWidth="1"/>
  </cols>
  <sheetData>
    <row r="1" spans="1:9" ht="21" x14ac:dyDescent="0.35">
      <c r="A1" s="56" t="s">
        <v>89</v>
      </c>
      <c r="B1" s="55"/>
      <c r="C1" s="55"/>
      <c r="D1" s="55"/>
      <c r="E1" s="55"/>
      <c r="F1" s="55"/>
      <c r="G1" s="55"/>
      <c r="H1" s="55"/>
      <c r="I1" s="55"/>
    </row>
    <row r="2" spans="1:9" ht="37" x14ac:dyDescent="0.35">
      <c r="A2" s="4" t="s">
        <v>0</v>
      </c>
      <c r="B2" s="5" t="s">
        <v>37</v>
      </c>
      <c r="C2" s="5" t="s">
        <v>3</v>
      </c>
      <c r="D2" s="5" t="s">
        <v>38</v>
      </c>
      <c r="E2" s="5" t="s">
        <v>39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ht="24" customHeight="1" x14ac:dyDescent="0.35">
      <c r="A3" s="5"/>
      <c r="B3" s="5"/>
      <c r="C3" s="5"/>
      <c r="D3" s="5"/>
      <c r="E3" s="5"/>
      <c r="F3" s="5"/>
      <c r="G3" s="5"/>
      <c r="H3" s="5"/>
      <c r="I3" s="5"/>
    </row>
    <row r="4" spans="1:9" ht="24" customHeight="1" x14ac:dyDescent="0.35">
      <c r="A4" s="54"/>
      <c r="B4" s="5"/>
      <c r="C4" s="5"/>
      <c r="D4" s="5"/>
      <c r="E4" s="5"/>
      <c r="F4" s="5"/>
      <c r="G4" s="5"/>
      <c r="H4" s="5"/>
      <c r="I4" s="5"/>
    </row>
    <row r="5" spans="1:9" ht="24" customHeight="1" x14ac:dyDescent="0.35">
      <c r="A5" s="5"/>
      <c r="B5" s="5"/>
      <c r="C5" s="5"/>
      <c r="D5" s="5"/>
      <c r="E5" s="5"/>
      <c r="F5" s="5"/>
      <c r="G5" s="5"/>
      <c r="H5" s="5"/>
      <c r="I5" s="5"/>
    </row>
    <row r="6" spans="1:9" ht="24" customHeight="1" x14ac:dyDescent="0.35">
      <c r="A6" s="54"/>
      <c r="B6" s="5"/>
      <c r="C6" s="5"/>
      <c r="D6" s="5"/>
      <c r="E6" s="5"/>
      <c r="F6" s="5"/>
      <c r="G6" s="5"/>
      <c r="H6" s="5"/>
      <c r="I6" s="5"/>
    </row>
    <row r="7" spans="1:9" ht="24" customHeight="1" x14ac:dyDescent="0.35">
      <c r="A7" s="5"/>
      <c r="B7" s="5"/>
      <c r="C7" s="5"/>
      <c r="D7" s="5"/>
      <c r="E7" s="5"/>
      <c r="F7" s="5"/>
      <c r="G7" s="5"/>
      <c r="H7" s="5"/>
      <c r="I7" s="5"/>
    </row>
    <row r="8" spans="1:9" ht="24" customHeight="1" x14ac:dyDescent="0.35">
      <c r="A8" s="54"/>
      <c r="B8" s="5"/>
      <c r="C8" s="5"/>
      <c r="D8" s="5"/>
      <c r="E8" s="5"/>
      <c r="F8" s="5"/>
      <c r="G8" s="5"/>
      <c r="H8" s="5"/>
      <c r="I8" s="5"/>
    </row>
    <row r="9" spans="1:9" ht="24" customHeight="1" x14ac:dyDescent="0.35">
      <c r="A9" s="5"/>
      <c r="B9" s="5"/>
      <c r="C9" s="5"/>
      <c r="D9" s="5"/>
      <c r="E9" s="5"/>
      <c r="F9" s="5"/>
      <c r="G9" s="5"/>
      <c r="H9" s="5"/>
      <c r="I9" s="5"/>
    </row>
    <row r="10" spans="1:9" ht="24" customHeight="1" x14ac:dyDescent="0.35">
      <c r="A10" s="54"/>
      <c r="B10" s="54"/>
      <c r="C10" s="54"/>
      <c r="D10" s="54"/>
      <c r="E10" s="54"/>
      <c r="F10" s="54"/>
      <c r="G10" s="54"/>
      <c r="H10" s="54"/>
      <c r="I10" s="54"/>
    </row>
    <row r="11" spans="1:9" ht="24" customHeight="1" x14ac:dyDescent="0.35">
      <c r="A11" s="54"/>
      <c r="B11" s="54"/>
      <c r="C11" s="54"/>
      <c r="D11" s="54"/>
      <c r="E11" s="54"/>
      <c r="F11" s="54"/>
      <c r="G11" s="54"/>
      <c r="H11" s="54"/>
      <c r="I11" s="54"/>
    </row>
    <row r="12" spans="1:9" ht="24" customHeight="1" x14ac:dyDescent="0.35">
      <c r="A12" s="54"/>
      <c r="B12" s="54"/>
      <c r="C12" s="54"/>
      <c r="D12" s="54"/>
      <c r="E12" s="54"/>
      <c r="F12" s="54"/>
      <c r="G12" s="54"/>
      <c r="H12" s="54"/>
      <c r="I12" s="54"/>
    </row>
    <row r="13" spans="1:9" ht="24" customHeight="1" x14ac:dyDescent="0.35">
      <c r="A13" s="16"/>
      <c r="B13" s="16"/>
      <c r="C13" s="16"/>
      <c r="D13" s="17"/>
      <c r="E13" s="17"/>
      <c r="F13" s="17"/>
      <c r="G13" s="17"/>
      <c r="H13" s="17"/>
      <c r="I13" s="17"/>
    </row>
    <row r="14" spans="1:9" ht="24" customHeight="1" x14ac:dyDescent="0.35">
      <c r="A14" s="21"/>
      <c r="B14" s="18"/>
      <c r="C14" s="18"/>
      <c r="D14" s="18"/>
      <c r="E14" s="18"/>
      <c r="F14" s="18"/>
      <c r="G14" s="16"/>
      <c r="H14" s="16"/>
      <c r="I14" s="16"/>
    </row>
    <row r="15" spans="1:9" ht="24" customHeight="1" x14ac:dyDescent="0.35">
      <c r="A15" s="16"/>
      <c r="B15" s="18"/>
      <c r="C15" s="18"/>
      <c r="D15" s="18"/>
      <c r="E15" s="18"/>
      <c r="F15" s="18"/>
      <c r="G15" s="16"/>
      <c r="H15" s="16"/>
      <c r="I15" s="16"/>
    </row>
    <row r="16" spans="1:9" ht="24" customHeight="1" x14ac:dyDescent="0.35">
      <c r="A16" s="16"/>
      <c r="B16" s="16"/>
      <c r="C16" s="16"/>
      <c r="D16" s="18"/>
      <c r="E16" s="18"/>
      <c r="F16" s="18"/>
      <c r="G16" s="18"/>
      <c r="H16" s="18"/>
      <c r="I16" s="18"/>
    </row>
    <row r="17" spans="1:9" ht="24" customHeight="1" x14ac:dyDescent="0.35">
      <c r="A17" s="19"/>
      <c r="B17" s="19"/>
      <c r="C17" s="19"/>
      <c r="D17" s="18"/>
      <c r="E17" s="18"/>
      <c r="F17" s="18"/>
      <c r="G17" s="18"/>
      <c r="H17" s="18"/>
      <c r="I17" s="18"/>
    </row>
    <row r="18" spans="1:9" ht="24" customHeight="1" x14ac:dyDescent="0.35">
      <c r="A18" s="18"/>
      <c r="B18" s="18"/>
      <c r="C18" s="18"/>
      <c r="D18" s="18"/>
      <c r="E18" s="18"/>
      <c r="F18" s="18"/>
      <c r="G18" s="18"/>
      <c r="H18" s="18"/>
      <c r="I18" s="18"/>
    </row>
    <row r="19" spans="1:9" ht="24" customHeight="1" x14ac:dyDescent="0.35">
      <c r="A19" s="18"/>
      <c r="B19" s="18"/>
      <c r="C19" s="18"/>
      <c r="D19" s="20"/>
      <c r="E19" s="20"/>
      <c r="F19" s="20"/>
      <c r="G19" s="20"/>
      <c r="H19" s="20"/>
      <c r="I19" s="20"/>
    </row>
    <row r="20" spans="1:9" ht="24" customHeight="1" x14ac:dyDescent="0.35">
      <c r="A20" s="18"/>
      <c r="B20" s="18"/>
      <c r="C20" s="18"/>
      <c r="D20" s="20"/>
      <c r="E20" s="20"/>
      <c r="F20" s="20"/>
      <c r="G20" s="20"/>
      <c r="H20" s="20"/>
      <c r="I20" s="20"/>
    </row>
    <row r="21" spans="1:9" ht="24" customHeight="1" x14ac:dyDescent="0.35">
      <c r="A21" s="18"/>
      <c r="B21" s="18"/>
      <c r="C21" s="18"/>
      <c r="D21" s="20"/>
      <c r="E21" s="20"/>
      <c r="F21" s="20"/>
      <c r="G21" s="20"/>
      <c r="H21" s="20"/>
      <c r="I21" s="20"/>
    </row>
    <row r="22" spans="1:9" ht="24" customHeight="1" x14ac:dyDescent="0.35">
      <c r="A22" s="18"/>
      <c r="B22" s="18"/>
      <c r="C22" s="18"/>
      <c r="D22" s="16"/>
      <c r="E22" s="16"/>
      <c r="F22" s="16"/>
      <c r="G22" s="16"/>
      <c r="H22" s="16"/>
      <c r="I22" s="16"/>
    </row>
    <row r="23" spans="1:9" ht="24" customHeight="1" x14ac:dyDescent="0.35">
      <c r="A23" s="18"/>
      <c r="B23" s="18"/>
      <c r="C23" s="18"/>
      <c r="D23" s="16"/>
      <c r="E23" s="16"/>
      <c r="F23" s="16"/>
      <c r="G23" s="16"/>
      <c r="H23" s="16"/>
      <c r="I23" s="16"/>
    </row>
    <row r="24" spans="1:9" ht="24" customHeight="1" x14ac:dyDescent="0.35">
      <c r="A24" s="18"/>
      <c r="B24" s="18"/>
      <c r="C24" s="18"/>
      <c r="D24" s="16"/>
      <c r="E24" s="16"/>
      <c r="F24" s="16"/>
      <c r="G24" s="16"/>
      <c r="H24" s="16"/>
      <c r="I24" s="16"/>
    </row>
    <row r="25" spans="1:9" ht="24" customHeight="1" x14ac:dyDescent="0.35">
      <c r="A25" s="18"/>
      <c r="B25" s="18"/>
      <c r="C25" s="18"/>
      <c r="D25" s="16"/>
      <c r="E25" s="16"/>
      <c r="F25" s="16"/>
      <c r="G25" s="16"/>
      <c r="H25" s="16"/>
      <c r="I25" s="16"/>
    </row>
    <row r="26" spans="1:9" ht="24" customHeight="1" x14ac:dyDescent="0.35">
      <c r="A26" s="18"/>
      <c r="B26" s="18"/>
      <c r="C26" s="18"/>
      <c r="D26" s="16"/>
      <c r="E26" s="16"/>
      <c r="F26" s="16"/>
      <c r="G26" s="16"/>
      <c r="H26" s="16"/>
      <c r="I26" s="16"/>
    </row>
    <row r="27" spans="1:9" ht="24" customHeight="1" x14ac:dyDescent="0.35">
      <c r="A27" s="18"/>
      <c r="B27" s="18"/>
      <c r="C27" s="18"/>
      <c r="D27" s="16"/>
      <c r="E27" s="16"/>
      <c r="F27" s="16"/>
      <c r="G27" s="16"/>
      <c r="H27" s="16"/>
      <c r="I27" s="16"/>
    </row>
    <row r="28" spans="1:9" ht="24" customHeight="1" x14ac:dyDescent="0.35">
      <c r="A28" s="18"/>
      <c r="B28" s="18"/>
      <c r="C28" s="18"/>
      <c r="D28" s="16"/>
      <c r="E28" s="16"/>
      <c r="F28" s="16"/>
      <c r="G28" s="16"/>
      <c r="H28" s="16"/>
      <c r="I28" s="16"/>
    </row>
    <row r="29" spans="1:9" ht="24" customHeight="1" x14ac:dyDescent="0.35">
      <c r="A29" s="18"/>
      <c r="B29" s="18"/>
      <c r="C29" s="18"/>
      <c r="D29" s="16"/>
      <c r="E29" s="16"/>
      <c r="F29" s="16"/>
      <c r="G29" s="16"/>
      <c r="H29" s="16"/>
      <c r="I29" s="16"/>
    </row>
    <row r="30" spans="1:9" ht="24" customHeight="1" x14ac:dyDescent="0.35">
      <c r="A30" s="18"/>
      <c r="B30" s="18"/>
      <c r="C30" s="18"/>
      <c r="D30" s="16"/>
      <c r="E30" s="16"/>
      <c r="F30" s="16"/>
      <c r="G30" s="16"/>
      <c r="H30" s="16"/>
      <c r="I30" s="16"/>
    </row>
    <row r="31" spans="1:9" ht="24" customHeight="1" x14ac:dyDescent="0.35">
      <c r="A31" s="18"/>
      <c r="B31" s="18"/>
      <c r="C31" s="18"/>
      <c r="D31" s="16"/>
      <c r="E31" s="16"/>
      <c r="F31" s="16"/>
      <c r="G31" s="16"/>
      <c r="H31" s="16"/>
      <c r="I31" s="16"/>
    </row>
    <row r="32" spans="1:9" ht="24" customHeight="1" x14ac:dyDescent="0.35">
      <c r="A32" s="18"/>
      <c r="B32" s="18"/>
      <c r="C32" s="18"/>
      <c r="D32" s="16"/>
      <c r="E32" s="16"/>
      <c r="F32" s="16"/>
      <c r="G32" s="16"/>
      <c r="H32" s="16"/>
      <c r="I32" s="16"/>
    </row>
    <row r="33" spans="1:9" ht="24" customHeight="1" x14ac:dyDescent="0.35">
      <c r="A33" s="16"/>
      <c r="B33" s="16"/>
      <c r="C33" s="16"/>
      <c r="D33" s="16"/>
      <c r="E33" s="16"/>
      <c r="F33" s="16"/>
      <c r="G33" s="16"/>
      <c r="H33" s="16"/>
      <c r="I33" s="16"/>
    </row>
    <row r="34" spans="1:9" ht="24" customHeight="1" x14ac:dyDescent="0.35">
      <c r="A34" s="16"/>
      <c r="B34" s="16"/>
      <c r="C34" s="16"/>
      <c r="D34" s="16"/>
      <c r="E34" s="16"/>
      <c r="F34" s="16"/>
      <c r="G34" s="16"/>
      <c r="H34" s="16"/>
      <c r="I34" s="16"/>
    </row>
    <row r="35" spans="1:9" ht="24" customHeight="1" x14ac:dyDescent="0.35">
      <c r="A35" s="18"/>
      <c r="B35" s="18"/>
      <c r="C35" s="18"/>
      <c r="D35" s="16"/>
      <c r="E35" s="16"/>
      <c r="F35" s="16"/>
      <c r="G35" s="16"/>
      <c r="H35" s="16"/>
      <c r="I35" s="16"/>
    </row>
    <row r="36" spans="1:9" ht="24" customHeight="1" x14ac:dyDescent="0.35">
      <c r="A36" s="15"/>
      <c r="B36" s="15"/>
      <c r="C36" s="15"/>
      <c r="D36" s="14"/>
      <c r="E36" s="14"/>
      <c r="F36" s="14"/>
      <c r="G36" s="14"/>
      <c r="H36" s="14"/>
      <c r="I36" s="14"/>
    </row>
    <row r="37" spans="1:9" ht="24" customHeight="1" x14ac:dyDescent="0.35">
      <c r="A37" s="15"/>
      <c r="B37" s="15"/>
      <c r="C37" s="15"/>
      <c r="D37" s="14"/>
      <c r="E37" s="14"/>
      <c r="F37" s="14"/>
      <c r="G37" s="14"/>
      <c r="H37" s="14"/>
      <c r="I37" s="14"/>
    </row>
    <row r="38" spans="1:9" ht="24" customHeight="1" x14ac:dyDescent="0.35">
      <c r="A38" s="15"/>
      <c r="B38" s="15"/>
      <c r="C38" s="15"/>
      <c r="D38" s="14"/>
      <c r="E38" s="14"/>
      <c r="F38" s="14"/>
      <c r="G38" s="14"/>
      <c r="H38" s="14"/>
      <c r="I38" s="14"/>
    </row>
    <row r="39" spans="1:9" ht="24" customHeight="1" x14ac:dyDescent="0.35">
      <c r="A39" s="7"/>
      <c r="B39" s="7"/>
      <c r="C39" s="7"/>
      <c r="D39" s="7"/>
      <c r="E39" s="7"/>
      <c r="F39" s="7"/>
      <c r="G39" s="7"/>
      <c r="H39" s="7"/>
      <c r="I39" s="7"/>
    </row>
    <row r="40" spans="1:9" ht="24" customHeight="1" x14ac:dyDescent="0.35">
      <c r="A40" s="7"/>
      <c r="B40" s="7"/>
      <c r="C40" s="7"/>
      <c r="D40" s="7"/>
      <c r="E40" s="7"/>
      <c r="F40" s="7"/>
      <c r="G40" s="7"/>
      <c r="H40" s="7"/>
      <c r="I40" s="7"/>
    </row>
  </sheetData>
  <mergeCells count="1">
    <mergeCell ref="A1:I1"/>
  </mergeCells>
  <pageMargins left="0.25" right="0.25" top="0.75" bottom="0.75" header="0.3" footer="0.3"/>
  <pageSetup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89464-EC32-4399-99C3-87A8583F2763}">
  <sheetPr>
    <pageSetUpPr fitToPage="1"/>
  </sheetPr>
  <dimension ref="A1:K40"/>
  <sheetViews>
    <sheetView workbookViewId="0">
      <selection activeCell="E19" sqref="E19"/>
    </sheetView>
  </sheetViews>
  <sheetFormatPr defaultRowHeight="14.5" x14ac:dyDescent="0.35"/>
  <cols>
    <col min="1" max="1" width="11.6328125" customWidth="1"/>
    <col min="2" max="3" width="15.6328125" customWidth="1"/>
    <col min="4" max="10" width="10.6328125" customWidth="1"/>
  </cols>
  <sheetData>
    <row r="1" spans="1:11" ht="21" x14ac:dyDescent="0.35">
      <c r="A1" s="56" t="s">
        <v>8</v>
      </c>
      <c r="B1" s="55"/>
      <c r="C1" s="55"/>
      <c r="D1" s="55"/>
      <c r="E1" s="55"/>
      <c r="F1" s="55"/>
      <c r="G1" s="55"/>
      <c r="H1" s="55"/>
      <c r="I1" s="55"/>
      <c r="J1" s="55"/>
    </row>
    <row r="2" spans="1:11" ht="37" x14ac:dyDescent="0.35">
      <c r="A2" s="4" t="s">
        <v>0</v>
      </c>
      <c r="B2" s="5" t="s">
        <v>1</v>
      </c>
      <c r="C2" s="5" t="s">
        <v>2</v>
      </c>
      <c r="D2" s="5" t="s">
        <v>3</v>
      </c>
      <c r="E2" s="5" t="s">
        <v>38</v>
      </c>
      <c r="F2" s="5" t="s">
        <v>39</v>
      </c>
      <c r="G2" s="5" t="s">
        <v>4</v>
      </c>
      <c r="H2" s="5" t="s">
        <v>5</v>
      </c>
      <c r="I2" s="5" t="s">
        <v>6</v>
      </c>
      <c r="J2" s="5" t="s">
        <v>7</v>
      </c>
    </row>
    <row r="3" spans="1:11" ht="20" customHeight="1" x14ac:dyDescent="0.35">
      <c r="A3" s="5">
        <v>1</v>
      </c>
      <c r="B3" s="5" t="s">
        <v>13</v>
      </c>
      <c r="C3" s="5" t="s">
        <v>20</v>
      </c>
      <c r="D3" s="5">
        <v>5</v>
      </c>
      <c r="E3" s="5">
        <v>0</v>
      </c>
      <c r="F3" s="51">
        <v>2.7</v>
      </c>
      <c r="G3" s="5">
        <v>12.58</v>
      </c>
      <c r="H3" s="5">
        <f t="shared" ref="H3:H8" si="0">E3*0.5</f>
        <v>0</v>
      </c>
      <c r="I3" s="5">
        <f t="shared" ref="I3:I8" si="1">SUM(G3+H3)</f>
        <v>12.58</v>
      </c>
      <c r="J3" s="5">
        <v>50</v>
      </c>
      <c r="K3" t="s">
        <v>77</v>
      </c>
    </row>
    <row r="4" spans="1:11" ht="20" customHeight="1" x14ac:dyDescent="0.35">
      <c r="A4" s="5">
        <v>2</v>
      </c>
      <c r="B4" s="5" t="s">
        <v>12</v>
      </c>
      <c r="C4" s="5" t="s">
        <v>19</v>
      </c>
      <c r="D4" s="5">
        <v>4</v>
      </c>
      <c r="E4" s="5">
        <v>0</v>
      </c>
      <c r="F4" s="51">
        <v>2.4</v>
      </c>
      <c r="G4" s="5">
        <v>8.1199999999999992</v>
      </c>
      <c r="H4" s="5">
        <f t="shared" si="0"/>
        <v>0</v>
      </c>
      <c r="I4" s="5">
        <f t="shared" si="1"/>
        <v>8.1199999999999992</v>
      </c>
      <c r="J4" s="5">
        <v>49</v>
      </c>
    </row>
    <row r="5" spans="1:11" ht="20" customHeight="1" x14ac:dyDescent="0.35">
      <c r="A5" s="5">
        <v>3</v>
      </c>
      <c r="B5" s="5" t="s">
        <v>15</v>
      </c>
      <c r="C5" s="5" t="s">
        <v>46</v>
      </c>
      <c r="D5" s="5">
        <v>3</v>
      </c>
      <c r="E5" s="5">
        <v>0</v>
      </c>
      <c r="F5" s="51">
        <v>2.35</v>
      </c>
      <c r="G5" s="5">
        <v>6.72</v>
      </c>
      <c r="H5" s="5">
        <f t="shared" si="0"/>
        <v>0</v>
      </c>
      <c r="I5" s="5">
        <f t="shared" si="1"/>
        <v>6.72</v>
      </c>
      <c r="J5" s="5">
        <v>48</v>
      </c>
      <c r="K5" t="s">
        <v>78</v>
      </c>
    </row>
    <row r="6" spans="1:11" ht="20" customHeight="1" x14ac:dyDescent="0.35">
      <c r="A6" s="5">
        <v>4</v>
      </c>
      <c r="B6" s="5" t="s">
        <v>10</v>
      </c>
      <c r="C6" s="5" t="s">
        <v>17</v>
      </c>
      <c r="D6" s="5">
        <v>2</v>
      </c>
      <c r="E6" s="5">
        <v>0</v>
      </c>
      <c r="F6" s="51">
        <v>3</v>
      </c>
      <c r="G6" s="5">
        <v>4.93</v>
      </c>
      <c r="H6" s="5">
        <f t="shared" si="0"/>
        <v>0</v>
      </c>
      <c r="I6" s="5">
        <f t="shared" si="1"/>
        <v>4.93</v>
      </c>
      <c r="J6" s="5">
        <v>47</v>
      </c>
    </row>
    <row r="7" spans="1:11" ht="20" customHeight="1" x14ac:dyDescent="0.35">
      <c r="A7" s="5">
        <v>5</v>
      </c>
      <c r="B7" s="5" t="s">
        <v>9</v>
      </c>
      <c r="C7" s="5" t="s">
        <v>16</v>
      </c>
      <c r="D7" s="5">
        <v>0</v>
      </c>
      <c r="E7" s="5">
        <v>0</v>
      </c>
      <c r="F7" s="51"/>
      <c r="G7" s="5">
        <v>0</v>
      </c>
      <c r="H7" s="5">
        <f t="shared" si="0"/>
        <v>0</v>
      </c>
      <c r="I7" s="5">
        <f t="shared" si="1"/>
        <v>0</v>
      </c>
      <c r="J7" s="5">
        <v>37</v>
      </c>
    </row>
    <row r="8" spans="1:11" ht="20" customHeight="1" x14ac:dyDescent="0.35">
      <c r="A8" s="5">
        <v>6</v>
      </c>
      <c r="B8" s="5" t="s">
        <v>44</v>
      </c>
      <c r="C8" s="5" t="s">
        <v>21</v>
      </c>
      <c r="D8" s="5">
        <v>0</v>
      </c>
      <c r="E8" s="5"/>
      <c r="F8" s="51"/>
      <c r="G8" s="5"/>
      <c r="H8" s="5">
        <f t="shared" si="0"/>
        <v>0</v>
      </c>
      <c r="I8" s="5">
        <f t="shared" si="1"/>
        <v>0</v>
      </c>
      <c r="J8" s="5">
        <v>37</v>
      </c>
      <c r="K8" t="s">
        <v>79</v>
      </c>
    </row>
    <row r="9" spans="1:11" ht="20" customHeight="1" x14ac:dyDescent="0.35">
      <c r="A9" s="5">
        <v>7</v>
      </c>
      <c r="B9" s="5"/>
      <c r="C9" s="5"/>
      <c r="D9" s="5"/>
      <c r="E9" s="5"/>
      <c r="F9" s="51"/>
      <c r="G9" s="5"/>
      <c r="H9" s="5"/>
      <c r="I9" s="5"/>
      <c r="J9" s="5"/>
    </row>
    <row r="10" spans="1:11" ht="20" customHeight="1" x14ac:dyDescent="0.35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1" ht="16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1" hidden="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1" hidden="1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1" ht="21" x14ac:dyDescent="0.35">
      <c r="D14" s="8"/>
      <c r="E14" s="8"/>
      <c r="F14" s="8"/>
      <c r="G14" s="8"/>
      <c r="H14" s="8"/>
      <c r="I14" s="8"/>
      <c r="J14" s="8"/>
    </row>
    <row r="15" spans="1:11" x14ac:dyDescent="0.35">
      <c r="B15" s="55" t="s">
        <v>27</v>
      </c>
      <c r="C15" s="55"/>
      <c r="D15" s="55" t="s">
        <v>26</v>
      </c>
      <c r="E15" s="55"/>
      <c r="F15" s="55"/>
      <c r="G15" s="55"/>
    </row>
    <row r="16" spans="1:11" ht="16" customHeight="1" x14ac:dyDescent="0.35">
      <c r="B16" s="57" t="s">
        <v>66</v>
      </c>
      <c r="C16" s="58"/>
      <c r="D16" s="60">
        <v>3</v>
      </c>
      <c r="E16" s="61"/>
      <c r="F16" s="61"/>
      <c r="G16" s="62"/>
    </row>
    <row r="17" spans="1:10" ht="16" customHeight="1" x14ac:dyDescent="0.35">
      <c r="D17" s="2"/>
      <c r="E17" s="2"/>
      <c r="F17" s="2"/>
      <c r="G17" s="2"/>
      <c r="H17" s="2"/>
      <c r="I17" s="2"/>
      <c r="J17" s="2"/>
    </row>
    <row r="18" spans="1:10" ht="20" customHeight="1" x14ac:dyDescent="0.35">
      <c r="A18" s="59" t="s">
        <v>23</v>
      </c>
      <c r="B18" s="59"/>
      <c r="C18" s="59"/>
      <c r="D18" s="2"/>
      <c r="E18" s="2"/>
      <c r="F18" s="2"/>
      <c r="G18" s="2"/>
      <c r="H18" s="2"/>
      <c r="I18" s="2"/>
      <c r="J18" s="2"/>
    </row>
    <row r="19" spans="1:10" ht="20" customHeight="1" x14ac:dyDescent="0.35">
      <c r="A19" s="55" t="s">
        <v>24</v>
      </c>
      <c r="B19" s="55"/>
      <c r="C19" s="3" t="s">
        <v>25</v>
      </c>
      <c r="D19" s="2"/>
      <c r="E19" s="2"/>
      <c r="F19" s="2"/>
      <c r="G19" s="2"/>
      <c r="H19" s="2"/>
      <c r="I19" s="2"/>
      <c r="J19" s="2"/>
    </row>
    <row r="20" spans="1:10" ht="20" customHeight="1" x14ac:dyDescent="0.35">
      <c r="A20" s="55"/>
      <c r="B20" s="55"/>
      <c r="C20" s="3"/>
      <c r="D20" s="1"/>
      <c r="E20" s="1"/>
      <c r="F20" s="1"/>
      <c r="G20" s="1"/>
      <c r="H20" s="1"/>
      <c r="I20" s="1"/>
      <c r="J20" s="1"/>
    </row>
    <row r="21" spans="1:10" ht="20" customHeight="1" x14ac:dyDescent="0.35">
      <c r="A21" s="55"/>
      <c r="B21" s="55"/>
      <c r="C21" s="3"/>
      <c r="D21" s="1"/>
      <c r="E21" s="1"/>
      <c r="F21" s="1"/>
      <c r="G21" s="1"/>
      <c r="H21" s="1"/>
      <c r="I21" s="1"/>
      <c r="J21" s="1"/>
    </row>
    <row r="22" spans="1:10" ht="20" customHeight="1" x14ac:dyDescent="0.35">
      <c r="A22" s="55"/>
      <c r="B22" s="55"/>
      <c r="C22" s="3"/>
      <c r="D22" s="1"/>
      <c r="E22" s="1"/>
      <c r="F22" s="1"/>
      <c r="G22" s="1"/>
      <c r="H22" s="1"/>
      <c r="I22" s="1"/>
      <c r="J22" s="1"/>
    </row>
    <row r="23" spans="1:10" ht="20" customHeight="1" x14ac:dyDescent="0.35">
      <c r="A23" s="55"/>
      <c r="B23" s="55"/>
      <c r="C23" s="3"/>
    </row>
    <row r="24" spans="1:10" ht="20" customHeight="1" x14ac:dyDescent="0.35">
      <c r="A24" s="55"/>
      <c r="B24" s="55"/>
      <c r="C24" s="9"/>
    </row>
    <row r="25" spans="1:10" ht="20" customHeight="1" x14ac:dyDescent="0.35">
      <c r="A25" s="55"/>
      <c r="B25" s="55"/>
      <c r="C25" s="9"/>
    </row>
    <row r="26" spans="1:10" ht="20" customHeight="1" x14ac:dyDescent="0.35">
      <c r="A26" s="55"/>
      <c r="B26" s="55"/>
      <c r="C26" s="9"/>
    </row>
    <row r="27" spans="1:10" ht="20" customHeight="1" x14ac:dyDescent="0.35">
      <c r="A27" s="55"/>
      <c r="B27" s="55"/>
      <c r="C27" s="10"/>
    </row>
    <row r="28" spans="1:10" ht="20" customHeight="1" x14ac:dyDescent="0.35">
      <c r="A28" s="55"/>
      <c r="B28" s="55"/>
      <c r="C28" s="10"/>
    </row>
    <row r="29" spans="1:10" ht="20" customHeight="1" x14ac:dyDescent="0.35">
      <c r="A29" s="55"/>
      <c r="B29" s="55"/>
      <c r="C29" s="10"/>
    </row>
    <row r="30" spans="1:10" ht="20" customHeight="1" x14ac:dyDescent="0.35">
      <c r="A30" s="55"/>
      <c r="B30" s="55"/>
      <c r="C30" s="10"/>
      <c r="D30" s="7"/>
      <c r="E30" s="7"/>
      <c r="F30" s="7"/>
    </row>
    <row r="31" spans="1:10" ht="20" customHeight="1" x14ac:dyDescent="0.35">
      <c r="A31" s="55"/>
      <c r="B31" s="55"/>
      <c r="C31" s="10"/>
      <c r="D31" s="7"/>
      <c r="E31" s="7"/>
      <c r="F31" s="7"/>
    </row>
    <row r="32" spans="1:10" ht="20" customHeight="1" x14ac:dyDescent="0.35">
      <c r="A32" s="55"/>
      <c r="B32" s="55"/>
      <c r="C32" s="10"/>
      <c r="D32" s="7"/>
      <c r="E32" s="7"/>
      <c r="F32" s="7"/>
    </row>
    <row r="33" spans="1:6" ht="20" customHeight="1" x14ac:dyDescent="0.35">
      <c r="A33" s="55"/>
      <c r="B33" s="55"/>
      <c r="C33" s="10"/>
      <c r="D33" s="7"/>
      <c r="E33" s="7"/>
      <c r="F33" s="7"/>
    </row>
    <row r="34" spans="1:6" x14ac:dyDescent="0.35">
      <c r="D34" s="7"/>
      <c r="E34" s="7"/>
      <c r="F34" s="7"/>
    </row>
    <row r="36" spans="1:6" x14ac:dyDescent="0.35">
      <c r="A36" s="6"/>
      <c r="B36" s="6"/>
      <c r="C36" s="7"/>
    </row>
    <row r="37" spans="1:6" x14ac:dyDescent="0.35">
      <c r="A37" s="6"/>
      <c r="B37" s="6"/>
      <c r="C37" s="7"/>
    </row>
    <row r="38" spans="1:6" x14ac:dyDescent="0.35">
      <c r="A38" s="6"/>
      <c r="B38" s="6"/>
      <c r="C38" s="7"/>
    </row>
    <row r="39" spans="1:6" x14ac:dyDescent="0.35">
      <c r="A39" s="6"/>
      <c r="B39" s="6"/>
      <c r="C39" s="7"/>
    </row>
    <row r="40" spans="1:6" x14ac:dyDescent="0.35">
      <c r="A40" s="7"/>
      <c r="B40" s="7"/>
      <c r="C40" s="7"/>
    </row>
  </sheetData>
  <sortState xmlns:xlrd2="http://schemas.microsoft.com/office/spreadsheetml/2017/richdata2" ref="B3:I9">
    <sortCondition descending="1" ref="I9"/>
  </sortState>
  <mergeCells count="21">
    <mergeCell ref="A1:J1"/>
    <mergeCell ref="A30:B30"/>
    <mergeCell ref="A31:B31"/>
    <mergeCell ref="A32:B32"/>
    <mergeCell ref="A33:B33"/>
    <mergeCell ref="A18:C18"/>
    <mergeCell ref="A19:B19"/>
    <mergeCell ref="A24:B24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D15:G15"/>
    <mergeCell ref="B15:C15"/>
    <mergeCell ref="B16:C16"/>
    <mergeCell ref="D16:G16"/>
  </mergeCells>
  <pageMargins left="0.25" right="0.25" top="0.75" bottom="0.75" header="0.3" footer="0.3"/>
  <pageSetup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70C47-3E06-425B-9167-1FC249265DFC}">
  <sheetPr>
    <pageSetUpPr fitToPage="1"/>
  </sheetPr>
  <dimension ref="A1:J40"/>
  <sheetViews>
    <sheetView workbookViewId="0">
      <selection activeCell="G17" sqref="G17"/>
    </sheetView>
  </sheetViews>
  <sheetFormatPr defaultRowHeight="14.5" x14ac:dyDescent="0.35"/>
  <cols>
    <col min="1" max="1" width="11.6328125" customWidth="1"/>
    <col min="2" max="3" width="15.6328125" customWidth="1"/>
    <col min="4" max="10" width="10.6328125" customWidth="1"/>
  </cols>
  <sheetData>
    <row r="1" spans="1:10" ht="21" x14ac:dyDescent="0.35">
      <c r="A1" s="63" t="s">
        <v>28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37" x14ac:dyDescent="0.35">
      <c r="A2" s="4" t="s">
        <v>0</v>
      </c>
      <c r="B2" s="5" t="s">
        <v>1</v>
      </c>
      <c r="C2" s="5" t="s">
        <v>2</v>
      </c>
      <c r="D2" s="5" t="s">
        <v>3</v>
      </c>
      <c r="E2" s="5" t="s">
        <v>38</v>
      </c>
      <c r="F2" s="5" t="s">
        <v>39</v>
      </c>
      <c r="G2" s="5" t="s">
        <v>4</v>
      </c>
      <c r="H2" s="5" t="s">
        <v>5</v>
      </c>
      <c r="I2" s="5" t="s">
        <v>6</v>
      </c>
      <c r="J2" s="5" t="s">
        <v>7</v>
      </c>
    </row>
    <row r="3" spans="1:10" ht="20" customHeight="1" x14ac:dyDescent="0.35">
      <c r="A3" s="5">
        <v>1</v>
      </c>
      <c r="B3" s="5" t="s">
        <v>9</v>
      </c>
      <c r="C3" s="5" t="s">
        <v>20</v>
      </c>
      <c r="D3" s="5">
        <v>5</v>
      </c>
      <c r="E3" s="5">
        <v>1</v>
      </c>
      <c r="F3" s="51">
        <v>3.13</v>
      </c>
      <c r="G3" s="5">
        <v>16.010000000000002</v>
      </c>
      <c r="H3" s="5">
        <f t="shared" ref="H3:H9" si="0">E3*0.5</f>
        <v>0.5</v>
      </c>
      <c r="I3" s="5">
        <f>SUM(G3-H3)</f>
        <v>15.510000000000002</v>
      </c>
      <c r="J3" s="5">
        <v>50</v>
      </c>
    </row>
    <row r="4" spans="1:10" ht="20" customHeight="1" x14ac:dyDescent="0.35">
      <c r="A4" s="5">
        <v>7</v>
      </c>
      <c r="B4" s="5" t="s">
        <v>13</v>
      </c>
      <c r="C4" s="5" t="s">
        <v>19</v>
      </c>
      <c r="D4" s="5">
        <v>5</v>
      </c>
      <c r="E4" s="5">
        <v>0</v>
      </c>
      <c r="F4" s="51">
        <v>3.31</v>
      </c>
      <c r="G4" s="5">
        <v>14.77</v>
      </c>
      <c r="H4" s="5">
        <f t="shared" si="0"/>
        <v>0</v>
      </c>
      <c r="I4" s="5">
        <f>SUM(G4-H4)</f>
        <v>14.77</v>
      </c>
      <c r="J4" s="5">
        <v>49</v>
      </c>
    </row>
    <row r="5" spans="1:10" ht="20" customHeight="1" x14ac:dyDescent="0.35">
      <c r="A5" s="5">
        <v>6</v>
      </c>
      <c r="B5" s="5" t="s">
        <v>12</v>
      </c>
      <c r="C5" s="5" t="s">
        <v>18</v>
      </c>
      <c r="D5" s="5">
        <v>5</v>
      </c>
      <c r="E5" s="5">
        <v>0</v>
      </c>
      <c r="F5" s="51">
        <v>3.4</v>
      </c>
      <c r="G5" s="5">
        <v>14.64</v>
      </c>
      <c r="H5" s="5">
        <f t="shared" si="0"/>
        <v>0</v>
      </c>
      <c r="I5" s="5">
        <f>SUM(G5-H5)</f>
        <v>14.64</v>
      </c>
      <c r="J5" s="5">
        <v>48</v>
      </c>
    </row>
    <row r="6" spans="1:10" ht="20" customHeight="1" x14ac:dyDescent="0.35">
      <c r="A6" s="5">
        <v>5</v>
      </c>
      <c r="B6" s="5" t="s">
        <v>15</v>
      </c>
      <c r="C6" s="5" t="s">
        <v>21</v>
      </c>
      <c r="D6" s="5">
        <v>5</v>
      </c>
      <c r="E6" s="5">
        <v>0</v>
      </c>
      <c r="F6" s="51">
        <v>3.23</v>
      </c>
      <c r="G6" s="5">
        <v>14.23</v>
      </c>
      <c r="H6" s="5">
        <f t="shared" si="0"/>
        <v>0</v>
      </c>
      <c r="I6" s="5">
        <f>SUM(G6+H6)</f>
        <v>14.23</v>
      </c>
      <c r="J6" s="5">
        <v>47</v>
      </c>
    </row>
    <row r="7" spans="1:10" ht="20" customHeight="1" x14ac:dyDescent="0.35">
      <c r="A7" s="5">
        <v>4</v>
      </c>
      <c r="B7" s="5" t="s">
        <v>10</v>
      </c>
      <c r="C7" s="5" t="s">
        <v>17</v>
      </c>
      <c r="D7" s="5">
        <v>5</v>
      </c>
      <c r="E7" s="5">
        <v>0</v>
      </c>
      <c r="F7" s="51">
        <v>2.86</v>
      </c>
      <c r="G7" s="5">
        <v>13.61</v>
      </c>
      <c r="H7" s="5">
        <f t="shared" si="0"/>
        <v>0</v>
      </c>
      <c r="I7" s="5">
        <f>SUM(G7-H7)</f>
        <v>13.61</v>
      </c>
      <c r="J7" s="5">
        <v>46</v>
      </c>
    </row>
    <row r="8" spans="1:10" ht="20" customHeight="1" x14ac:dyDescent="0.35">
      <c r="A8" s="5">
        <v>3</v>
      </c>
      <c r="B8" s="5" t="s">
        <v>14</v>
      </c>
      <c r="C8" s="5" t="s">
        <v>16</v>
      </c>
      <c r="D8" s="5" t="s">
        <v>64</v>
      </c>
      <c r="E8" s="5"/>
      <c r="F8" s="51"/>
      <c r="G8" s="5"/>
      <c r="H8" s="5">
        <f t="shared" si="0"/>
        <v>0</v>
      </c>
      <c r="I8" s="5">
        <f>SUM(G8-H8)</f>
        <v>0</v>
      </c>
      <c r="J8" s="5">
        <v>36</v>
      </c>
    </row>
    <row r="9" spans="1:10" ht="20" customHeight="1" x14ac:dyDescent="0.35">
      <c r="A9" s="5">
        <v>2</v>
      </c>
      <c r="B9" s="5" t="s">
        <v>11</v>
      </c>
      <c r="C9" s="5" t="s">
        <v>35</v>
      </c>
      <c r="D9" s="5" t="s">
        <v>64</v>
      </c>
      <c r="E9" s="5"/>
      <c r="F9" s="51"/>
      <c r="G9" s="5"/>
      <c r="H9" s="5">
        <f t="shared" si="0"/>
        <v>0</v>
      </c>
      <c r="I9" s="5">
        <f>SUM(G9-H9)</f>
        <v>0</v>
      </c>
      <c r="J9" s="5">
        <v>36</v>
      </c>
    </row>
    <row r="10" spans="1:10" ht="20" customHeight="1" x14ac:dyDescent="0.35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6" customHeight="1" x14ac:dyDescent="0.35">
      <c r="A11" s="2"/>
      <c r="B11" s="2"/>
      <c r="C11" s="2"/>
      <c r="D11" s="2"/>
      <c r="E11" s="2"/>
      <c r="F11" s="2"/>
      <c r="G11" s="2"/>
      <c r="H11" s="2"/>
    </row>
    <row r="12" spans="1:10" hidden="1" x14ac:dyDescent="0.35">
      <c r="A12" s="2"/>
      <c r="B12" s="2"/>
      <c r="C12" s="2"/>
      <c r="D12" s="2"/>
      <c r="E12" s="2"/>
      <c r="F12" s="2"/>
      <c r="G12" s="2"/>
      <c r="H12" s="2"/>
    </row>
    <row r="13" spans="1:10" hidden="1" x14ac:dyDescent="0.35">
      <c r="A13" s="2"/>
      <c r="B13" s="2"/>
      <c r="C13" s="2"/>
      <c r="D13" s="2"/>
      <c r="E13" s="2"/>
      <c r="F13" s="2"/>
      <c r="G13" s="2"/>
      <c r="H13" s="2"/>
    </row>
    <row r="14" spans="1:10" ht="21" x14ac:dyDescent="0.35">
      <c r="D14" s="8"/>
      <c r="E14" s="8"/>
      <c r="F14" s="8"/>
      <c r="G14" s="8"/>
      <c r="H14" s="8"/>
    </row>
    <row r="15" spans="1:10" x14ac:dyDescent="0.35">
      <c r="B15" s="55" t="s">
        <v>27</v>
      </c>
      <c r="C15" s="55"/>
      <c r="D15" s="55" t="s">
        <v>26</v>
      </c>
      <c r="E15" s="55"/>
    </row>
    <row r="16" spans="1:10" ht="16" customHeight="1" x14ac:dyDescent="0.35">
      <c r="B16" s="57" t="s">
        <v>46</v>
      </c>
      <c r="C16" s="58"/>
      <c r="D16" s="57">
        <v>3.4</v>
      </c>
      <c r="E16" s="58"/>
    </row>
    <row r="17" spans="1:8" ht="16" customHeight="1" x14ac:dyDescent="0.35">
      <c r="D17" s="2"/>
      <c r="E17" s="2"/>
      <c r="F17" s="2"/>
      <c r="G17" s="2"/>
      <c r="H17" s="2"/>
    </row>
    <row r="18" spans="1:8" ht="20" customHeight="1" x14ac:dyDescent="0.35">
      <c r="A18" s="59" t="s">
        <v>23</v>
      </c>
      <c r="B18" s="59"/>
      <c r="C18" s="59"/>
      <c r="D18" s="2"/>
      <c r="E18" s="2"/>
      <c r="F18" s="2"/>
      <c r="G18" s="2"/>
      <c r="H18" s="2"/>
    </row>
    <row r="19" spans="1:8" ht="20" customHeight="1" x14ac:dyDescent="0.35">
      <c r="A19" s="55" t="s">
        <v>24</v>
      </c>
      <c r="B19" s="55"/>
      <c r="C19" s="3" t="s">
        <v>25</v>
      </c>
      <c r="D19" s="2"/>
      <c r="E19" s="2"/>
      <c r="F19" s="2"/>
      <c r="G19" s="2"/>
      <c r="H19" s="2"/>
    </row>
    <row r="20" spans="1:8" ht="20" customHeight="1" x14ac:dyDescent="0.35">
      <c r="A20" s="55"/>
      <c r="B20" s="55"/>
      <c r="C20" s="3"/>
      <c r="D20" s="1"/>
      <c r="E20" s="1"/>
      <c r="F20" s="1"/>
      <c r="G20" s="1"/>
      <c r="H20" s="1"/>
    </row>
    <row r="21" spans="1:8" ht="20" customHeight="1" x14ac:dyDescent="0.35">
      <c r="A21" s="55"/>
      <c r="B21" s="55"/>
      <c r="C21" s="3"/>
      <c r="D21" s="1"/>
      <c r="E21" s="1"/>
      <c r="F21" s="1"/>
      <c r="G21" s="1"/>
      <c r="H21" s="1"/>
    </row>
    <row r="22" spans="1:8" ht="20" customHeight="1" x14ac:dyDescent="0.35">
      <c r="A22" s="55"/>
      <c r="B22" s="55"/>
      <c r="C22" s="3"/>
      <c r="D22" s="1"/>
      <c r="E22" s="1"/>
      <c r="F22" s="1"/>
      <c r="G22" s="1"/>
      <c r="H22" s="1"/>
    </row>
    <row r="23" spans="1:8" ht="20" customHeight="1" x14ac:dyDescent="0.35">
      <c r="A23" s="55"/>
      <c r="B23" s="55"/>
      <c r="C23" s="3"/>
    </row>
    <row r="24" spans="1:8" ht="20" customHeight="1" x14ac:dyDescent="0.35">
      <c r="A24" s="55"/>
      <c r="B24" s="55"/>
      <c r="C24" s="9"/>
    </row>
    <row r="25" spans="1:8" ht="20" customHeight="1" x14ac:dyDescent="0.35">
      <c r="A25" s="55"/>
      <c r="B25" s="55"/>
      <c r="C25" s="9"/>
    </row>
    <row r="26" spans="1:8" ht="20" customHeight="1" x14ac:dyDescent="0.35">
      <c r="A26" s="55"/>
      <c r="B26" s="55"/>
      <c r="C26" s="9"/>
    </row>
    <row r="27" spans="1:8" ht="20" customHeight="1" x14ac:dyDescent="0.35">
      <c r="A27" s="55"/>
      <c r="B27" s="55"/>
      <c r="C27" s="10"/>
    </row>
    <row r="28" spans="1:8" ht="20" customHeight="1" x14ac:dyDescent="0.35">
      <c r="A28" s="55"/>
      <c r="B28" s="55"/>
      <c r="C28" s="10"/>
    </row>
    <row r="29" spans="1:8" ht="20" customHeight="1" x14ac:dyDescent="0.35">
      <c r="A29" s="55"/>
      <c r="B29" s="55"/>
      <c r="C29" s="10"/>
    </row>
    <row r="30" spans="1:8" ht="20" customHeight="1" x14ac:dyDescent="0.35">
      <c r="A30" s="55"/>
      <c r="B30" s="55"/>
      <c r="C30" s="10"/>
      <c r="D30" s="7"/>
    </row>
    <row r="31" spans="1:8" ht="20" customHeight="1" x14ac:dyDescent="0.35">
      <c r="A31" s="55"/>
      <c r="B31" s="55"/>
      <c r="C31" s="10"/>
      <c r="D31" s="7"/>
    </row>
    <row r="32" spans="1:8" ht="20" customHeight="1" x14ac:dyDescent="0.35">
      <c r="A32" s="55"/>
      <c r="B32" s="55"/>
      <c r="C32" s="10"/>
      <c r="D32" s="7"/>
    </row>
    <row r="33" spans="1:4" ht="20" customHeight="1" x14ac:dyDescent="0.35">
      <c r="A33" s="55"/>
      <c r="B33" s="55"/>
      <c r="C33" s="10"/>
      <c r="D33" s="7"/>
    </row>
    <row r="34" spans="1:4" x14ac:dyDescent="0.35">
      <c r="D34" s="7"/>
    </row>
    <row r="36" spans="1:4" x14ac:dyDescent="0.35">
      <c r="A36" s="6"/>
      <c r="B36" s="6"/>
      <c r="C36" s="7"/>
    </row>
    <row r="37" spans="1:4" x14ac:dyDescent="0.35">
      <c r="A37" s="6"/>
      <c r="B37" s="6"/>
      <c r="C37" s="7"/>
    </row>
    <row r="38" spans="1:4" x14ac:dyDescent="0.35">
      <c r="A38" s="6"/>
      <c r="B38" s="6"/>
      <c r="C38" s="7"/>
    </row>
    <row r="39" spans="1:4" x14ac:dyDescent="0.35">
      <c r="A39" s="6"/>
      <c r="B39" s="6"/>
      <c r="C39" s="7"/>
    </row>
    <row r="40" spans="1:4" x14ac:dyDescent="0.35">
      <c r="A40" s="7"/>
      <c r="B40" s="7"/>
      <c r="C40" s="7"/>
    </row>
  </sheetData>
  <sortState xmlns:xlrd2="http://schemas.microsoft.com/office/spreadsheetml/2017/richdata2" ref="B3:I9">
    <sortCondition descending="1" ref="I9"/>
  </sortState>
  <mergeCells count="21">
    <mergeCell ref="A1:J1"/>
    <mergeCell ref="A24:B24"/>
    <mergeCell ref="B15:C15"/>
    <mergeCell ref="D15:E15"/>
    <mergeCell ref="B16:C16"/>
    <mergeCell ref="D16:E16"/>
    <mergeCell ref="A18:C18"/>
    <mergeCell ref="A19:B19"/>
    <mergeCell ref="A20:B20"/>
    <mergeCell ref="A21:B21"/>
    <mergeCell ref="A22:B22"/>
    <mergeCell ref="A23:B23"/>
    <mergeCell ref="A31:B31"/>
    <mergeCell ref="A32:B32"/>
    <mergeCell ref="A33:B33"/>
    <mergeCell ref="A25:B25"/>
    <mergeCell ref="A26:B26"/>
    <mergeCell ref="A27:B27"/>
    <mergeCell ref="A28:B28"/>
    <mergeCell ref="A29:B29"/>
    <mergeCell ref="A30:B30"/>
  </mergeCells>
  <pageMargins left="0.25" right="0.25" top="0.75" bottom="0.75" header="0.3" footer="0.3"/>
  <pageSetup scale="8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36B7A-7A9C-4E0F-ADED-2D4E114C7898}">
  <sheetPr>
    <pageSetUpPr fitToPage="1"/>
  </sheetPr>
  <dimension ref="A1:I40"/>
  <sheetViews>
    <sheetView workbookViewId="0">
      <selection activeCell="L8" sqref="L8"/>
    </sheetView>
  </sheetViews>
  <sheetFormatPr defaultRowHeight="14.5" x14ac:dyDescent="0.35"/>
  <cols>
    <col min="1" max="1" width="11.6328125" customWidth="1"/>
    <col min="2" max="2" width="44.6328125" customWidth="1"/>
    <col min="3" max="9" width="10.6328125" customWidth="1"/>
  </cols>
  <sheetData>
    <row r="1" spans="1:9" ht="21" x14ac:dyDescent="0.35">
      <c r="A1" s="56" t="s">
        <v>36</v>
      </c>
      <c r="B1" s="55"/>
      <c r="C1" s="55"/>
      <c r="D1" s="55"/>
      <c r="E1" s="55"/>
      <c r="F1" s="55"/>
      <c r="G1" s="55"/>
      <c r="H1" s="55"/>
      <c r="I1" s="55"/>
    </row>
    <row r="2" spans="1:9" ht="37" x14ac:dyDescent="0.35">
      <c r="A2" s="4" t="s">
        <v>0</v>
      </c>
      <c r="B2" s="5" t="s">
        <v>37</v>
      </c>
      <c r="C2" s="5" t="s">
        <v>3</v>
      </c>
      <c r="D2" s="5" t="s">
        <v>38</v>
      </c>
      <c r="E2" s="5" t="s">
        <v>39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ht="24" customHeight="1" x14ac:dyDescent="0.35">
      <c r="A3" s="5"/>
      <c r="B3" s="5"/>
      <c r="C3" s="5"/>
      <c r="D3" s="5"/>
      <c r="E3" s="5"/>
      <c r="F3" s="5"/>
      <c r="G3" s="5"/>
      <c r="H3" s="5"/>
      <c r="I3" s="5"/>
    </row>
    <row r="4" spans="1:9" ht="24" customHeight="1" x14ac:dyDescent="0.35">
      <c r="A4" s="12"/>
      <c r="B4" s="5"/>
      <c r="C4" s="5"/>
      <c r="D4" s="5"/>
      <c r="E4" s="5"/>
      <c r="F4" s="5"/>
      <c r="G4" s="5"/>
      <c r="H4" s="5"/>
      <c r="I4" s="5"/>
    </row>
    <row r="5" spans="1:9" ht="24" customHeight="1" x14ac:dyDescent="0.35">
      <c r="A5" s="5"/>
      <c r="B5" s="5"/>
      <c r="C5" s="5"/>
      <c r="D5" s="5"/>
      <c r="E5" s="5"/>
      <c r="F5" s="5"/>
      <c r="G5" s="5"/>
      <c r="H5" s="5"/>
      <c r="I5" s="5"/>
    </row>
    <row r="6" spans="1:9" ht="24" customHeight="1" x14ac:dyDescent="0.35">
      <c r="A6" s="12"/>
      <c r="B6" s="5"/>
      <c r="C6" s="5"/>
      <c r="D6" s="5"/>
      <c r="E6" s="5"/>
      <c r="F6" s="5"/>
      <c r="G6" s="5"/>
      <c r="H6" s="5"/>
      <c r="I6" s="5"/>
    </row>
    <row r="7" spans="1:9" ht="24" customHeight="1" x14ac:dyDescent="0.35">
      <c r="A7" s="5"/>
      <c r="B7" s="5"/>
      <c r="C7" s="5"/>
      <c r="D7" s="5"/>
      <c r="E7" s="5"/>
      <c r="F7" s="5"/>
      <c r="G7" s="5"/>
      <c r="H7" s="5"/>
      <c r="I7" s="5"/>
    </row>
    <row r="8" spans="1:9" ht="24" customHeight="1" x14ac:dyDescent="0.35">
      <c r="A8" s="12"/>
      <c r="B8" s="5"/>
      <c r="C8" s="5"/>
      <c r="D8" s="5"/>
      <c r="E8" s="5"/>
      <c r="F8" s="5"/>
      <c r="G8" s="5"/>
      <c r="H8" s="5"/>
      <c r="I8" s="5"/>
    </row>
    <row r="9" spans="1:9" ht="24" customHeight="1" x14ac:dyDescent="0.35">
      <c r="A9" s="5"/>
      <c r="B9" s="5"/>
      <c r="C9" s="5"/>
      <c r="D9" s="5"/>
      <c r="E9" s="5"/>
      <c r="F9" s="5"/>
      <c r="G9" s="5"/>
      <c r="H9" s="5"/>
      <c r="I9" s="5"/>
    </row>
    <row r="10" spans="1:9" ht="24" customHeight="1" x14ac:dyDescent="0.3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24" customHeight="1" x14ac:dyDescent="0.3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24" customHeight="1" x14ac:dyDescent="0.3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24" customHeight="1" x14ac:dyDescent="0.35">
      <c r="A13" s="16"/>
      <c r="B13" s="16"/>
      <c r="C13" s="16"/>
      <c r="D13" s="17"/>
      <c r="E13" s="17"/>
      <c r="F13" s="17"/>
      <c r="G13" s="17"/>
      <c r="H13" s="17"/>
      <c r="I13" s="17"/>
    </row>
    <row r="14" spans="1:9" ht="24" customHeight="1" x14ac:dyDescent="0.35">
      <c r="A14" s="21"/>
      <c r="B14" s="18"/>
      <c r="C14" s="18"/>
      <c r="D14" s="18"/>
      <c r="E14" s="18"/>
      <c r="F14" s="18"/>
      <c r="G14" s="16"/>
      <c r="H14" s="16"/>
      <c r="I14" s="16"/>
    </row>
    <row r="15" spans="1:9" ht="24" customHeight="1" x14ac:dyDescent="0.35">
      <c r="A15" s="16"/>
      <c r="B15" s="18"/>
      <c r="C15" s="18"/>
      <c r="D15" s="18"/>
      <c r="E15" s="18"/>
      <c r="F15" s="18"/>
      <c r="G15" s="16"/>
      <c r="H15" s="16"/>
      <c r="I15" s="16"/>
    </row>
    <row r="16" spans="1:9" ht="24" customHeight="1" x14ac:dyDescent="0.35">
      <c r="A16" s="16"/>
      <c r="B16" s="16"/>
      <c r="C16" s="16"/>
      <c r="D16" s="18"/>
      <c r="E16" s="18"/>
      <c r="F16" s="18"/>
      <c r="G16" s="18"/>
      <c r="H16" s="18"/>
      <c r="I16" s="18"/>
    </row>
    <row r="17" spans="1:9" ht="24" customHeight="1" x14ac:dyDescent="0.35">
      <c r="A17" s="19"/>
      <c r="B17" s="19"/>
      <c r="C17" s="19"/>
      <c r="D17" s="18"/>
      <c r="E17" s="18"/>
      <c r="F17" s="18"/>
      <c r="G17" s="18"/>
      <c r="H17" s="18"/>
      <c r="I17" s="18"/>
    </row>
    <row r="18" spans="1:9" ht="24" customHeight="1" x14ac:dyDescent="0.35">
      <c r="A18" s="18"/>
      <c r="B18" s="18"/>
      <c r="C18" s="18"/>
      <c r="D18" s="18"/>
      <c r="E18" s="18"/>
      <c r="F18" s="18"/>
      <c r="G18" s="18"/>
      <c r="H18" s="18"/>
      <c r="I18" s="18"/>
    </row>
    <row r="19" spans="1:9" ht="24" customHeight="1" x14ac:dyDescent="0.35">
      <c r="A19" s="18"/>
      <c r="B19" s="18"/>
      <c r="C19" s="18"/>
      <c r="D19" s="20"/>
      <c r="E19" s="20"/>
      <c r="F19" s="20"/>
      <c r="G19" s="20"/>
      <c r="H19" s="20"/>
      <c r="I19" s="20"/>
    </row>
    <row r="20" spans="1:9" ht="24" customHeight="1" x14ac:dyDescent="0.35">
      <c r="A20" s="18"/>
      <c r="B20" s="18"/>
      <c r="C20" s="18"/>
      <c r="D20" s="20"/>
      <c r="E20" s="20"/>
      <c r="F20" s="20"/>
      <c r="G20" s="20"/>
      <c r="H20" s="20"/>
      <c r="I20" s="20"/>
    </row>
    <row r="21" spans="1:9" ht="24" customHeight="1" x14ac:dyDescent="0.35">
      <c r="A21" s="18"/>
      <c r="B21" s="18"/>
      <c r="C21" s="18"/>
      <c r="D21" s="20"/>
      <c r="E21" s="20"/>
      <c r="F21" s="20"/>
      <c r="G21" s="20"/>
      <c r="H21" s="20"/>
      <c r="I21" s="20"/>
    </row>
    <row r="22" spans="1:9" ht="24" customHeight="1" x14ac:dyDescent="0.35">
      <c r="A22" s="18"/>
      <c r="B22" s="18"/>
      <c r="C22" s="18"/>
      <c r="D22" s="16"/>
      <c r="E22" s="16"/>
      <c r="F22" s="16"/>
      <c r="G22" s="16"/>
      <c r="H22" s="16"/>
      <c r="I22" s="16"/>
    </row>
    <row r="23" spans="1:9" ht="24" customHeight="1" x14ac:dyDescent="0.35">
      <c r="A23" s="18"/>
      <c r="B23" s="18"/>
      <c r="C23" s="18"/>
      <c r="D23" s="16"/>
      <c r="E23" s="16"/>
      <c r="F23" s="16"/>
      <c r="G23" s="16"/>
      <c r="H23" s="16"/>
      <c r="I23" s="16"/>
    </row>
    <row r="24" spans="1:9" ht="24" customHeight="1" x14ac:dyDescent="0.35">
      <c r="A24" s="18"/>
      <c r="B24" s="18"/>
      <c r="C24" s="18"/>
      <c r="D24" s="16"/>
      <c r="E24" s="16"/>
      <c r="F24" s="16"/>
      <c r="G24" s="16"/>
      <c r="H24" s="16"/>
      <c r="I24" s="16"/>
    </row>
    <row r="25" spans="1:9" ht="24" customHeight="1" x14ac:dyDescent="0.35">
      <c r="A25" s="18"/>
      <c r="B25" s="18"/>
      <c r="C25" s="18"/>
      <c r="D25" s="16"/>
      <c r="E25" s="16"/>
      <c r="F25" s="16"/>
      <c r="G25" s="16"/>
      <c r="H25" s="16"/>
      <c r="I25" s="16"/>
    </row>
    <row r="26" spans="1:9" ht="24" customHeight="1" x14ac:dyDescent="0.35">
      <c r="A26" s="18"/>
      <c r="B26" s="18"/>
      <c r="C26" s="18"/>
      <c r="D26" s="16"/>
      <c r="E26" s="16"/>
      <c r="F26" s="16"/>
      <c r="G26" s="16"/>
      <c r="H26" s="16"/>
      <c r="I26" s="16"/>
    </row>
    <row r="27" spans="1:9" ht="24" customHeight="1" x14ac:dyDescent="0.35">
      <c r="A27" s="18"/>
      <c r="B27" s="18"/>
      <c r="C27" s="18"/>
      <c r="D27" s="16"/>
      <c r="E27" s="16"/>
      <c r="F27" s="16"/>
      <c r="G27" s="16"/>
      <c r="H27" s="16"/>
      <c r="I27" s="16"/>
    </row>
    <row r="28" spans="1:9" ht="24" customHeight="1" x14ac:dyDescent="0.35">
      <c r="A28" s="18"/>
      <c r="B28" s="18"/>
      <c r="C28" s="18"/>
      <c r="D28" s="16"/>
      <c r="E28" s="16"/>
      <c r="F28" s="16"/>
      <c r="G28" s="16"/>
      <c r="H28" s="16"/>
      <c r="I28" s="16"/>
    </row>
    <row r="29" spans="1:9" ht="24" customHeight="1" x14ac:dyDescent="0.35">
      <c r="A29" s="18"/>
      <c r="B29" s="18"/>
      <c r="C29" s="18"/>
      <c r="D29" s="16"/>
      <c r="E29" s="16"/>
      <c r="F29" s="16"/>
      <c r="G29" s="16"/>
      <c r="H29" s="16"/>
      <c r="I29" s="16"/>
    </row>
    <row r="30" spans="1:9" ht="24" customHeight="1" x14ac:dyDescent="0.35">
      <c r="A30" s="18"/>
      <c r="B30" s="18"/>
      <c r="C30" s="18"/>
      <c r="D30" s="16"/>
      <c r="E30" s="16"/>
      <c r="F30" s="16"/>
      <c r="G30" s="16"/>
      <c r="H30" s="16"/>
      <c r="I30" s="16"/>
    </row>
    <row r="31" spans="1:9" ht="24" customHeight="1" x14ac:dyDescent="0.35">
      <c r="A31" s="18"/>
      <c r="B31" s="18"/>
      <c r="C31" s="18"/>
      <c r="D31" s="16"/>
      <c r="E31" s="16"/>
      <c r="F31" s="16"/>
      <c r="G31" s="16"/>
      <c r="H31" s="16"/>
      <c r="I31" s="16"/>
    </row>
    <row r="32" spans="1:9" ht="24" customHeight="1" x14ac:dyDescent="0.35">
      <c r="A32" s="18"/>
      <c r="B32" s="18"/>
      <c r="C32" s="18"/>
      <c r="D32" s="16"/>
      <c r="E32" s="16"/>
      <c r="F32" s="16"/>
      <c r="G32" s="16"/>
      <c r="H32" s="16"/>
      <c r="I32" s="16"/>
    </row>
    <row r="33" spans="1:9" ht="24" customHeight="1" x14ac:dyDescent="0.35">
      <c r="A33" s="16"/>
      <c r="B33" s="16"/>
      <c r="C33" s="16"/>
      <c r="D33" s="16"/>
      <c r="E33" s="16"/>
      <c r="F33" s="16"/>
      <c r="G33" s="16"/>
      <c r="H33" s="16"/>
      <c r="I33" s="16"/>
    </row>
    <row r="34" spans="1:9" ht="24" customHeight="1" x14ac:dyDescent="0.35">
      <c r="A34" s="16"/>
      <c r="B34" s="16"/>
      <c r="C34" s="16"/>
      <c r="D34" s="16"/>
      <c r="E34" s="16"/>
      <c r="F34" s="16"/>
      <c r="G34" s="16"/>
      <c r="H34" s="16"/>
      <c r="I34" s="16"/>
    </row>
    <row r="35" spans="1:9" ht="24" customHeight="1" x14ac:dyDescent="0.35">
      <c r="A35" s="18"/>
      <c r="B35" s="18"/>
      <c r="C35" s="18"/>
      <c r="D35" s="16"/>
      <c r="E35" s="16"/>
      <c r="F35" s="16"/>
      <c r="G35" s="16"/>
      <c r="H35" s="16"/>
      <c r="I35" s="16"/>
    </row>
    <row r="36" spans="1:9" ht="24" customHeight="1" x14ac:dyDescent="0.35">
      <c r="A36" s="15"/>
      <c r="B36" s="15"/>
      <c r="C36" s="15"/>
      <c r="D36" s="14"/>
      <c r="E36" s="14"/>
      <c r="F36" s="14"/>
      <c r="G36" s="14"/>
      <c r="H36" s="14"/>
      <c r="I36" s="14"/>
    </row>
    <row r="37" spans="1:9" ht="24" customHeight="1" x14ac:dyDescent="0.35">
      <c r="A37" s="15"/>
      <c r="B37" s="15"/>
      <c r="C37" s="15"/>
      <c r="D37" s="14"/>
      <c r="E37" s="14"/>
      <c r="F37" s="14"/>
      <c r="G37" s="14"/>
      <c r="H37" s="14"/>
      <c r="I37" s="14"/>
    </row>
    <row r="38" spans="1:9" ht="24" customHeight="1" x14ac:dyDescent="0.35">
      <c r="A38" s="15"/>
      <c r="B38" s="15"/>
      <c r="C38" s="15"/>
      <c r="D38" s="14"/>
      <c r="E38" s="14"/>
      <c r="F38" s="14"/>
      <c r="G38" s="14"/>
      <c r="H38" s="14"/>
      <c r="I38" s="14"/>
    </row>
    <row r="39" spans="1:9" ht="24" customHeight="1" x14ac:dyDescent="0.35">
      <c r="A39" s="7"/>
      <c r="B39" s="7"/>
      <c r="C39" s="7"/>
      <c r="D39" s="7"/>
      <c r="E39" s="7"/>
      <c r="F39" s="7"/>
      <c r="G39" s="7"/>
      <c r="H39" s="7"/>
      <c r="I39" s="7"/>
    </row>
    <row r="40" spans="1:9" ht="24" customHeight="1" x14ac:dyDescent="0.35">
      <c r="A40" s="7"/>
      <c r="B40" s="7"/>
      <c r="C40" s="7"/>
      <c r="D40" s="7"/>
      <c r="E40" s="7"/>
      <c r="F40" s="7"/>
      <c r="G40" s="7"/>
      <c r="H40" s="7"/>
      <c r="I40" s="7"/>
    </row>
  </sheetData>
  <mergeCells count="1">
    <mergeCell ref="A1:I1"/>
  </mergeCells>
  <pageMargins left="0.25" right="0.25" top="0.75" bottom="0.75" header="0.3" footer="0.3"/>
  <pageSetup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E8B6C-51D1-4E7B-988A-8DEB01E3BAFB}">
  <sheetPr>
    <pageSetUpPr fitToPage="1"/>
  </sheetPr>
  <dimension ref="A1:J40"/>
  <sheetViews>
    <sheetView workbookViewId="0">
      <selection activeCell="G16" sqref="G16"/>
    </sheetView>
  </sheetViews>
  <sheetFormatPr defaultRowHeight="14.5" x14ac:dyDescent="0.35"/>
  <cols>
    <col min="1" max="1" width="11.6328125" customWidth="1"/>
    <col min="2" max="3" width="15.6328125" customWidth="1"/>
    <col min="4" max="10" width="10.6328125" customWidth="1"/>
  </cols>
  <sheetData>
    <row r="1" spans="1:10" ht="21" x14ac:dyDescent="0.35">
      <c r="A1" s="63" t="s">
        <v>40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37" x14ac:dyDescent="0.35">
      <c r="A2" s="4" t="s">
        <v>0</v>
      </c>
      <c r="B2" s="5" t="s">
        <v>1</v>
      </c>
      <c r="C2" s="5" t="s">
        <v>2</v>
      </c>
      <c r="D2" s="5" t="s">
        <v>3</v>
      </c>
      <c r="E2" s="5" t="s">
        <v>38</v>
      </c>
      <c r="F2" s="5" t="s">
        <v>39</v>
      </c>
      <c r="G2" s="5" t="s">
        <v>4</v>
      </c>
      <c r="H2" s="5" t="s">
        <v>5</v>
      </c>
      <c r="I2" s="5" t="s">
        <v>6</v>
      </c>
      <c r="J2" s="5" t="s">
        <v>7</v>
      </c>
    </row>
    <row r="3" spans="1:10" ht="20" customHeight="1" x14ac:dyDescent="0.35">
      <c r="A3" s="5">
        <v>1</v>
      </c>
      <c r="B3" s="5" t="s">
        <v>43</v>
      </c>
      <c r="C3" s="5" t="s">
        <v>50</v>
      </c>
      <c r="D3" s="5">
        <v>4</v>
      </c>
      <c r="E3" s="5">
        <v>0</v>
      </c>
      <c r="F3" s="5">
        <v>2.4700000000000002</v>
      </c>
      <c r="G3" s="5">
        <v>8.31</v>
      </c>
      <c r="H3" s="5"/>
      <c r="I3" s="5"/>
      <c r="J3" s="5">
        <v>50</v>
      </c>
    </row>
    <row r="4" spans="1:10" ht="20" customHeight="1" x14ac:dyDescent="0.35">
      <c r="A4" s="5">
        <v>2</v>
      </c>
      <c r="B4" s="5" t="s">
        <v>32</v>
      </c>
      <c r="C4" s="5" t="s">
        <v>80</v>
      </c>
      <c r="D4" s="5">
        <v>2</v>
      </c>
      <c r="E4" s="5">
        <v>0</v>
      </c>
      <c r="F4" s="5">
        <v>2.14</v>
      </c>
      <c r="G4" s="5">
        <v>4.24</v>
      </c>
      <c r="H4" s="5"/>
      <c r="I4" s="5"/>
      <c r="J4" s="5">
        <v>49</v>
      </c>
    </row>
    <row r="5" spans="1:10" ht="20" customHeight="1" x14ac:dyDescent="0.35">
      <c r="A5" s="5">
        <v>3</v>
      </c>
      <c r="D5" s="5"/>
      <c r="E5" s="5"/>
      <c r="F5" s="5"/>
      <c r="G5" s="5"/>
      <c r="H5" s="5"/>
      <c r="I5" s="5"/>
      <c r="J5" s="5"/>
    </row>
    <row r="6" spans="1:10" ht="20" customHeight="1" x14ac:dyDescent="0.35">
      <c r="A6" s="5">
        <v>4</v>
      </c>
      <c r="B6" s="5"/>
      <c r="C6" s="5"/>
      <c r="D6" s="5"/>
      <c r="E6" s="5"/>
      <c r="F6" s="5"/>
      <c r="G6" s="5"/>
      <c r="H6" s="5"/>
      <c r="I6" s="5"/>
      <c r="J6" s="5"/>
    </row>
    <row r="7" spans="1:10" ht="20" customHeight="1" x14ac:dyDescent="0.35">
      <c r="A7" s="5">
        <v>5</v>
      </c>
      <c r="B7" s="5"/>
      <c r="C7" s="5"/>
      <c r="D7" s="5"/>
      <c r="E7" s="5"/>
      <c r="F7" s="5"/>
      <c r="G7" s="5"/>
      <c r="H7" s="5"/>
      <c r="I7" s="5"/>
      <c r="J7" s="5"/>
    </row>
    <row r="8" spans="1:10" ht="20" customHeight="1" x14ac:dyDescent="0.35">
      <c r="A8" s="5">
        <v>6</v>
      </c>
      <c r="B8" s="5"/>
      <c r="C8" s="5"/>
      <c r="D8" s="5"/>
      <c r="E8" s="5"/>
      <c r="F8" s="5"/>
      <c r="G8" s="5"/>
      <c r="H8" s="5"/>
      <c r="I8" s="5"/>
      <c r="J8" s="5"/>
    </row>
    <row r="9" spans="1:10" ht="20" customHeight="1" x14ac:dyDescent="0.35">
      <c r="A9" s="5">
        <v>7</v>
      </c>
      <c r="B9" s="5"/>
      <c r="C9" s="5"/>
      <c r="D9" s="5"/>
      <c r="E9" s="5"/>
      <c r="F9" s="5"/>
      <c r="G9" s="5"/>
      <c r="H9" s="5"/>
      <c r="I9" s="5"/>
      <c r="J9" s="5"/>
    </row>
    <row r="10" spans="1:10" ht="20" customHeight="1" x14ac:dyDescent="0.35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6" customHeight="1" x14ac:dyDescent="0.35">
      <c r="A11" s="2"/>
      <c r="B11" s="2"/>
      <c r="C11" s="2"/>
      <c r="D11" s="2"/>
      <c r="E11" s="2"/>
      <c r="F11" s="2"/>
      <c r="G11" s="2"/>
      <c r="H11" s="2"/>
    </row>
    <row r="12" spans="1:10" hidden="1" x14ac:dyDescent="0.35">
      <c r="A12" s="2"/>
      <c r="B12" s="2"/>
      <c r="C12" s="2"/>
      <c r="D12" s="2"/>
      <c r="E12" s="2"/>
      <c r="F12" s="2"/>
      <c r="G12" s="2"/>
      <c r="H12" s="2"/>
    </row>
    <row r="13" spans="1:10" hidden="1" x14ac:dyDescent="0.35">
      <c r="A13" s="2"/>
      <c r="B13" s="2"/>
      <c r="C13" s="2"/>
      <c r="D13" s="2"/>
      <c r="E13" s="2"/>
      <c r="F13" s="2"/>
      <c r="G13" s="2"/>
      <c r="H13" s="2"/>
    </row>
    <row r="14" spans="1:10" ht="21" x14ac:dyDescent="0.35">
      <c r="D14" s="8"/>
      <c r="E14" s="8"/>
      <c r="F14" s="8"/>
      <c r="G14" s="8"/>
      <c r="H14" s="8"/>
    </row>
    <row r="15" spans="1:10" x14ac:dyDescent="0.35">
      <c r="B15" s="55" t="s">
        <v>27</v>
      </c>
      <c r="C15" s="55"/>
      <c r="D15" s="55" t="s">
        <v>26</v>
      </c>
      <c r="E15" s="55"/>
    </row>
    <row r="16" spans="1:10" ht="16" customHeight="1" x14ac:dyDescent="0.35">
      <c r="B16" s="57" t="s">
        <v>43</v>
      </c>
      <c r="C16" s="58"/>
      <c r="D16" s="57">
        <v>2.4700000000000002</v>
      </c>
      <c r="E16" s="58"/>
    </row>
    <row r="17" spans="1:8" ht="16" customHeight="1" x14ac:dyDescent="0.35">
      <c r="D17" s="2"/>
      <c r="E17" s="2"/>
      <c r="F17" s="2"/>
      <c r="G17" s="2"/>
      <c r="H17" s="2"/>
    </row>
    <row r="18" spans="1:8" ht="20" customHeight="1" x14ac:dyDescent="0.35">
      <c r="A18" s="59" t="s">
        <v>23</v>
      </c>
      <c r="B18" s="59"/>
      <c r="C18" s="59"/>
      <c r="D18" s="2"/>
      <c r="E18" s="2"/>
      <c r="F18" s="2"/>
      <c r="G18" s="2"/>
      <c r="H18" s="2"/>
    </row>
    <row r="19" spans="1:8" ht="20" customHeight="1" x14ac:dyDescent="0.35">
      <c r="A19" s="55" t="s">
        <v>24</v>
      </c>
      <c r="B19" s="55"/>
      <c r="C19" s="13" t="s">
        <v>25</v>
      </c>
      <c r="D19" s="2"/>
      <c r="E19" s="2"/>
      <c r="F19" s="2"/>
      <c r="G19" s="2"/>
      <c r="H19" s="2"/>
    </row>
    <row r="20" spans="1:8" ht="20" customHeight="1" x14ac:dyDescent="0.35">
      <c r="A20" s="55"/>
      <c r="B20" s="55"/>
      <c r="C20" s="13"/>
      <c r="D20" s="1"/>
      <c r="E20" s="1"/>
      <c r="F20" s="1"/>
      <c r="G20" s="1"/>
      <c r="H20" s="1"/>
    </row>
    <row r="21" spans="1:8" ht="20" customHeight="1" x14ac:dyDescent="0.35">
      <c r="A21" s="55"/>
      <c r="B21" s="55"/>
      <c r="C21" s="13"/>
      <c r="D21" s="1"/>
      <c r="E21" s="1"/>
      <c r="F21" s="1"/>
      <c r="G21" s="1"/>
      <c r="H21" s="1"/>
    </row>
    <row r="22" spans="1:8" ht="20" customHeight="1" x14ac:dyDescent="0.35">
      <c r="A22" s="55"/>
      <c r="B22" s="55"/>
      <c r="C22" s="13"/>
      <c r="D22" s="1"/>
      <c r="E22" s="1"/>
      <c r="F22" s="1"/>
      <c r="G22" s="1"/>
      <c r="H22" s="1"/>
    </row>
    <row r="23" spans="1:8" ht="20" customHeight="1" x14ac:dyDescent="0.35">
      <c r="A23" s="55"/>
      <c r="B23" s="55"/>
      <c r="C23" s="13"/>
    </row>
    <row r="24" spans="1:8" ht="20" customHeight="1" x14ac:dyDescent="0.35">
      <c r="A24" s="55"/>
      <c r="B24" s="55"/>
      <c r="C24" s="9"/>
    </row>
    <row r="25" spans="1:8" ht="20" customHeight="1" x14ac:dyDescent="0.35">
      <c r="A25" s="55"/>
      <c r="B25" s="55"/>
      <c r="C25" s="9"/>
    </row>
    <row r="26" spans="1:8" ht="20" customHeight="1" x14ac:dyDescent="0.35">
      <c r="A26" s="55"/>
      <c r="B26" s="55"/>
      <c r="C26" s="9"/>
    </row>
    <row r="27" spans="1:8" ht="20" customHeight="1" x14ac:dyDescent="0.35">
      <c r="A27" s="55"/>
      <c r="B27" s="55"/>
      <c r="C27" s="10"/>
    </row>
    <row r="28" spans="1:8" ht="20" customHeight="1" x14ac:dyDescent="0.35">
      <c r="A28" s="55"/>
      <c r="B28" s="55"/>
      <c r="C28" s="10"/>
    </row>
    <row r="29" spans="1:8" ht="20" customHeight="1" x14ac:dyDescent="0.35">
      <c r="A29" s="55"/>
      <c r="B29" s="55"/>
      <c r="C29" s="10"/>
    </row>
    <row r="30" spans="1:8" ht="20" customHeight="1" x14ac:dyDescent="0.35">
      <c r="A30" s="55"/>
      <c r="B30" s="55"/>
      <c r="C30" s="10"/>
      <c r="D30" s="7"/>
    </row>
    <row r="31" spans="1:8" ht="20" customHeight="1" x14ac:dyDescent="0.35">
      <c r="A31" s="55"/>
      <c r="B31" s="55"/>
      <c r="C31" s="10"/>
      <c r="D31" s="7"/>
    </row>
    <row r="32" spans="1:8" ht="20" customHeight="1" x14ac:dyDescent="0.35">
      <c r="A32" s="55"/>
      <c r="B32" s="55"/>
      <c r="C32" s="10"/>
      <c r="D32" s="7"/>
    </row>
    <row r="33" spans="1:4" ht="20" customHeight="1" x14ac:dyDescent="0.35">
      <c r="A33" s="55"/>
      <c r="B33" s="55"/>
      <c r="C33" s="10"/>
      <c r="D33" s="7"/>
    </row>
    <row r="34" spans="1:4" x14ac:dyDescent="0.35">
      <c r="D34" s="7"/>
    </row>
    <row r="36" spans="1:4" x14ac:dyDescent="0.35">
      <c r="A36" s="6"/>
      <c r="B36" s="6"/>
      <c r="C36" s="7"/>
    </row>
    <row r="37" spans="1:4" x14ac:dyDescent="0.35">
      <c r="A37" s="6"/>
      <c r="B37" s="6"/>
      <c r="C37" s="7"/>
    </row>
    <row r="38" spans="1:4" x14ac:dyDescent="0.35">
      <c r="A38" s="6"/>
      <c r="B38" s="6"/>
      <c r="C38" s="7"/>
    </row>
    <row r="39" spans="1:4" x14ac:dyDescent="0.35">
      <c r="A39" s="6"/>
      <c r="B39" s="6"/>
      <c r="C39" s="7"/>
    </row>
    <row r="40" spans="1:4" x14ac:dyDescent="0.35">
      <c r="A40" s="7"/>
      <c r="B40" s="7"/>
      <c r="C40" s="7"/>
    </row>
  </sheetData>
  <mergeCells count="21">
    <mergeCell ref="A31:B31"/>
    <mergeCell ref="A32:B32"/>
    <mergeCell ref="A33:B33"/>
    <mergeCell ref="A25:B25"/>
    <mergeCell ref="A26:B26"/>
    <mergeCell ref="A27:B27"/>
    <mergeCell ref="A28:B28"/>
    <mergeCell ref="A29:B29"/>
    <mergeCell ref="A30:B30"/>
    <mergeCell ref="A24:B24"/>
    <mergeCell ref="A1:J1"/>
    <mergeCell ref="B15:C15"/>
    <mergeCell ref="D15:E15"/>
    <mergeCell ref="B16:C16"/>
    <mergeCell ref="D16:E16"/>
    <mergeCell ref="A18:C18"/>
    <mergeCell ref="A19:B19"/>
    <mergeCell ref="A20:B20"/>
    <mergeCell ref="A21:B21"/>
    <mergeCell ref="A22:B22"/>
    <mergeCell ref="A23:B23"/>
  </mergeCells>
  <pageMargins left="0.25" right="0.25" top="0.75" bottom="0.75" header="0.3" footer="0.3"/>
  <pageSetup scale="8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EB676-E407-4BF4-84E8-7AB638831FDB}">
  <sheetPr>
    <pageSetUpPr fitToPage="1"/>
  </sheetPr>
  <dimension ref="A1:J40"/>
  <sheetViews>
    <sheetView workbookViewId="0">
      <selection activeCell="H17" sqref="H17"/>
    </sheetView>
  </sheetViews>
  <sheetFormatPr defaultRowHeight="14.5" x14ac:dyDescent="0.35"/>
  <cols>
    <col min="1" max="1" width="11.6328125" customWidth="1"/>
    <col min="2" max="3" width="15.6328125" customWidth="1"/>
    <col min="4" max="10" width="10.6328125" customWidth="1"/>
  </cols>
  <sheetData>
    <row r="1" spans="1:10" ht="21" x14ac:dyDescent="0.35">
      <c r="A1" s="63" t="s">
        <v>52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37" x14ac:dyDescent="0.35">
      <c r="A2" s="4" t="s">
        <v>0</v>
      </c>
      <c r="B2" s="5" t="s">
        <v>1</v>
      </c>
      <c r="C2" s="5" t="s">
        <v>2</v>
      </c>
      <c r="D2" s="5" t="s">
        <v>3</v>
      </c>
      <c r="E2" s="5" t="s">
        <v>38</v>
      </c>
      <c r="F2" s="5" t="s">
        <v>39</v>
      </c>
      <c r="G2" s="5" t="s">
        <v>4</v>
      </c>
      <c r="H2" s="5" t="s">
        <v>5</v>
      </c>
      <c r="I2" s="5" t="s">
        <v>6</v>
      </c>
      <c r="J2" s="5" t="s">
        <v>7</v>
      </c>
    </row>
    <row r="3" spans="1:10" ht="20" customHeight="1" x14ac:dyDescent="0.35">
      <c r="A3" s="5">
        <v>1</v>
      </c>
      <c r="B3" s="5" t="s">
        <v>43</v>
      </c>
      <c r="C3" s="5" t="s">
        <v>47</v>
      </c>
      <c r="D3" s="5">
        <v>5</v>
      </c>
      <c r="E3" s="5">
        <v>0</v>
      </c>
      <c r="F3" s="5">
        <v>2.65</v>
      </c>
      <c r="G3" s="5">
        <v>12.25</v>
      </c>
      <c r="H3" s="5">
        <f>E3*0.05</f>
        <v>0</v>
      </c>
      <c r="I3" s="5">
        <f>G3-H3</f>
        <v>12.25</v>
      </c>
      <c r="J3" s="5">
        <v>50</v>
      </c>
    </row>
    <row r="4" spans="1:10" ht="20" customHeight="1" x14ac:dyDescent="0.35">
      <c r="A4" s="5">
        <v>2</v>
      </c>
      <c r="B4" s="5" t="s">
        <v>41</v>
      </c>
      <c r="C4" s="5" t="s">
        <v>83</v>
      </c>
      <c r="D4" s="5">
        <v>5</v>
      </c>
      <c r="E4" s="5">
        <v>0</v>
      </c>
      <c r="F4" s="5">
        <v>3.02</v>
      </c>
      <c r="G4" s="5">
        <v>11.95</v>
      </c>
      <c r="H4" s="5">
        <f t="shared" ref="H4:H9" si="0">E4*0.05</f>
        <v>0</v>
      </c>
      <c r="I4" s="5">
        <f t="shared" ref="I4:I9" si="1">G4-H4</f>
        <v>11.95</v>
      </c>
      <c r="J4" s="5">
        <v>49</v>
      </c>
    </row>
    <row r="5" spans="1:10" ht="20" customHeight="1" x14ac:dyDescent="0.35">
      <c r="A5" s="5">
        <v>3</v>
      </c>
      <c r="B5" s="5" t="s">
        <v>42</v>
      </c>
      <c r="C5" s="5" t="s">
        <v>81</v>
      </c>
      <c r="D5" s="5">
        <v>5</v>
      </c>
      <c r="E5" s="5">
        <v>1</v>
      </c>
      <c r="F5" s="5">
        <v>2.27</v>
      </c>
      <c r="G5" s="5">
        <v>9.16</v>
      </c>
      <c r="H5" s="5">
        <f t="shared" si="0"/>
        <v>0.05</v>
      </c>
      <c r="I5" s="5">
        <f t="shared" si="1"/>
        <v>9.11</v>
      </c>
      <c r="J5" s="5">
        <v>48</v>
      </c>
    </row>
    <row r="6" spans="1:10" ht="20" customHeight="1" x14ac:dyDescent="0.35">
      <c r="A6" s="5">
        <v>4</v>
      </c>
      <c r="B6" s="5" t="s">
        <v>32</v>
      </c>
      <c r="C6" s="5" t="s">
        <v>49</v>
      </c>
      <c r="D6" s="5">
        <v>3</v>
      </c>
      <c r="E6" s="5">
        <v>0</v>
      </c>
      <c r="F6" s="5">
        <v>2.87</v>
      </c>
      <c r="G6" s="5">
        <v>7.07</v>
      </c>
      <c r="H6" s="5">
        <f t="shared" si="0"/>
        <v>0</v>
      </c>
      <c r="I6" s="5">
        <f t="shared" si="1"/>
        <v>7.07</v>
      </c>
      <c r="J6" s="5">
        <v>47</v>
      </c>
    </row>
    <row r="7" spans="1:10" ht="20" customHeight="1" x14ac:dyDescent="0.35">
      <c r="A7" s="5">
        <v>5</v>
      </c>
      <c r="B7" s="5"/>
      <c r="C7" s="5"/>
      <c r="D7" s="5" t="s">
        <v>64</v>
      </c>
      <c r="E7" s="5"/>
      <c r="F7" s="5"/>
      <c r="G7" s="5"/>
      <c r="H7" s="5">
        <f t="shared" si="0"/>
        <v>0</v>
      </c>
      <c r="I7" s="5">
        <f t="shared" si="1"/>
        <v>0</v>
      </c>
      <c r="J7" s="5">
        <v>37</v>
      </c>
    </row>
    <row r="8" spans="1:10" ht="20" customHeight="1" x14ac:dyDescent="0.35">
      <c r="A8" s="5">
        <v>6</v>
      </c>
      <c r="B8" s="5"/>
      <c r="C8" s="5"/>
      <c r="D8" s="5"/>
      <c r="E8" s="5"/>
      <c r="F8" s="5"/>
      <c r="G8" s="5"/>
      <c r="H8" s="5">
        <f t="shared" si="0"/>
        <v>0</v>
      </c>
      <c r="I8" s="5">
        <f t="shared" si="1"/>
        <v>0</v>
      </c>
      <c r="J8" s="5"/>
    </row>
    <row r="9" spans="1:10" ht="20" customHeight="1" x14ac:dyDescent="0.35">
      <c r="A9" s="5">
        <v>7</v>
      </c>
      <c r="B9" s="5"/>
      <c r="C9" s="5"/>
      <c r="D9" s="5"/>
      <c r="E9" s="5"/>
      <c r="F9" s="5"/>
      <c r="G9" s="5"/>
      <c r="H9" s="5">
        <f t="shared" si="0"/>
        <v>0</v>
      </c>
      <c r="I9" s="5">
        <f t="shared" si="1"/>
        <v>0</v>
      </c>
      <c r="J9" s="5"/>
    </row>
    <row r="10" spans="1:10" ht="20" customHeight="1" x14ac:dyDescent="0.35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6" customHeight="1" x14ac:dyDescent="0.35">
      <c r="A11" s="2"/>
      <c r="B11" s="2"/>
      <c r="C11" s="2"/>
      <c r="D11" s="2"/>
      <c r="E11" s="2"/>
      <c r="F11" s="2"/>
      <c r="G11" s="2"/>
      <c r="H11" s="2"/>
    </row>
    <row r="12" spans="1:10" hidden="1" x14ac:dyDescent="0.35">
      <c r="A12" s="2"/>
      <c r="B12" s="2"/>
      <c r="C12" s="2"/>
      <c r="D12" s="2"/>
      <c r="E12" s="2"/>
      <c r="F12" s="2"/>
      <c r="G12" s="2"/>
      <c r="H12" s="2"/>
    </row>
    <row r="13" spans="1:10" hidden="1" x14ac:dyDescent="0.35">
      <c r="A13" s="2"/>
      <c r="B13" s="2"/>
      <c r="C13" s="2"/>
      <c r="D13" s="2"/>
      <c r="E13" s="2"/>
      <c r="F13" s="2"/>
      <c r="G13" s="2"/>
      <c r="H13" s="2"/>
    </row>
    <row r="14" spans="1:10" ht="21" x14ac:dyDescent="0.35">
      <c r="D14" s="8"/>
      <c r="E14" s="8"/>
      <c r="F14" s="8"/>
      <c r="G14" s="8"/>
      <c r="H14" s="8"/>
    </row>
    <row r="15" spans="1:10" x14ac:dyDescent="0.35">
      <c r="B15" s="55" t="s">
        <v>27</v>
      </c>
      <c r="C15" s="55"/>
      <c r="D15" s="55" t="s">
        <v>26</v>
      </c>
      <c r="E15" s="55"/>
    </row>
    <row r="16" spans="1:10" ht="16" customHeight="1" x14ac:dyDescent="0.35">
      <c r="B16" s="57" t="s">
        <v>19</v>
      </c>
      <c r="C16" s="58"/>
      <c r="D16" s="57">
        <v>3.02</v>
      </c>
      <c r="E16" s="58"/>
    </row>
    <row r="17" spans="1:8" ht="16" customHeight="1" x14ac:dyDescent="0.35">
      <c r="D17" s="2"/>
      <c r="E17" s="2"/>
      <c r="F17" s="2"/>
      <c r="G17" s="2"/>
      <c r="H17" s="2"/>
    </row>
    <row r="18" spans="1:8" ht="20" customHeight="1" x14ac:dyDescent="0.35">
      <c r="A18" s="59" t="s">
        <v>23</v>
      </c>
      <c r="B18" s="59"/>
      <c r="C18" s="59"/>
      <c r="D18" s="2"/>
      <c r="E18" s="2"/>
      <c r="F18" s="2"/>
      <c r="G18" s="2"/>
      <c r="H18" s="2"/>
    </row>
    <row r="19" spans="1:8" ht="20" customHeight="1" x14ac:dyDescent="0.35">
      <c r="A19" s="55" t="s">
        <v>24</v>
      </c>
      <c r="B19" s="55"/>
      <c r="C19" s="23" t="s">
        <v>25</v>
      </c>
      <c r="D19" s="2"/>
      <c r="E19" s="2"/>
      <c r="F19" s="2"/>
      <c r="G19" s="2"/>
      <c r="H19" s="2"/>
    </row>
    <row r="20" spans="1:8" ht="20" customHeight="1" x14ac:dyDescent="0.35">
      <c r="A20" s="55"/>
      <c r="B20" s="55"/>
      <c r="C20" s="23"/>
      <c r="D20" s="1"/>
      <c r="E20" s="1"/>
      <c r="F20" s="1"/>
      <c r="G20" s="1"/>
      <c r="H20" s="1"/>
    </row>
    <row r="21" spans="1:8" ht="20" customHeight="1" x14ac:dyDescent="0.35">
      <c r="A21" s="55"/>
      <c r="B21" s="55"/>
      <c r="C21" s="23"/>
      <c r="D21" s="1"/>
      <c r="E21" s="1"/>
      <c r="F21" s="1"/>
      <c r="G21" s="1"/>
      <c r="H21" s="1"/>
    </row>
    <row r="22" spans="1:8" ht="20" customHeight="1" x14ac:dyDescent="0.35">
      <c r="A22" s="55"/>
      <c r="B22" s="55"/>
      <c r="C22" s="23"/>
      <c r="D22" s="1"/>
      <c r="E22" s="1"/>
      <c r="F22" s="1"/>
      <c r="G22" s="1"/>
      <c r="H22" s="1"/>
    </row>
    <row r="23" spans="1:8" ht="20" customHeight="1" x14ac:dyDescent="0.35">
      <c r="A23" s="55"/>
      <c r="B23" s="55"/>
      <c r="C23" s="23"/>
    </row>
    <row r="24" spans="1:8" ht="20" customHeight="1" x14ac:dyDescent="0.35">
      <c r="A24" s="55"/>
      <c r="B24" s="55"/>
      <c r="C24" s="9"/>
    </row>
    <row r="25" spans="1:8" ht="20" customHeight="1" x14ac:dyDescent="0.35">
      <c r="A25" s="55"/>
      <c r="B25" s="55"/>
      <c r="C25" s="9"/>
    </row>
    <row r="26" spans="1:8" ht="20" customHeight="1" x14ac:dyDescent="0.35">
      <c r="A26" s="55"/>
      <c r="B26" s="55"/>
      <c r="C26" s="9"/>
    </row>
    <row r="27" spans="1:8" ht="20" customHeight="1" x14ac:dyDescent="0.35">
      <c r="A27" s="55"/>
      <c r="B27" s="55"/>
      <c r="C27" s="10"/>
    </row>
    <row r="28" spans="1:8" ht="20" customHeight="1" x14ac:dyDescent="0.35">
      <c r="A28" s="55"/>
      <c r="B28" s="55"/>
      <c r="C28" s="10"/>
    </row>
    <row r="29" spans="1:8" ht="20" customHeight="1" x14ac:dyDescent="0.35">
      <c r="A29" s="55"/>
      <c r="B29" s="55"/>
      <c r="C29" s="10"/>
    </row>
    <row r="30" spans="1:8" ht="20" customHeight="1" x14ac:dyDescent="0.35">
      <c r="A30" s="55"/>
      <c r="B30" s="55"/>
      <c r="C30" s="10"/>
      <c r="D30" s="7"/>
    </row>
    <row r="31" spans="1:8" ht="20" customHeight="1" x14ac:dyDescent="0.35">
      <c r="A31" s="55"/>
      <c r="B31" s="55"/>
      <c r="C31" s="10"/>
      <c r="D31" s="7"/>
    </row>
    <row r="32" spans="1:8" ht="20" customHeight="1" x14ac:dyDescent="0.35">
      <c r="A32" s="55"/>
      <c r="B32" s="55"/>
      <c r="C32" s="10"/>
      <c r="D32" s="7"/>
    </row>
    <row r="33" spans="1:4" ht="20" customHeight="1" x14ac:dyDescent="0.35">
      <c r="A33" s="55"/>
      <c r="B33" s="55"/>
      <c r="C33" s="10"/>
      <c r="D33" s="7"/>
    </row>
    <row r="34" spans="1:4" x14ac:dyDescent="0.35">
      <c r="D34" s="7"/>
    </row>
    <row r="36" spans="1:4" x14ac:dyDescent="0.35">
      <c r="A36" s="6"/>
      <c r="B36" s="6"/>
      <c r="C36" s="7"/>
    </row>
    <row r="37" spans="1:4" x14ac:dyDescent="0.35">
      <c r="A37" s="6"/>
      <c r="B37" s="6"/>
      <c r="C37" s="7"/>
    </row>
    <row r="38" spans="1:4" x14ac:dyDescent="0.35">
      <c r="A38" s="6"/>
      <c r="B38" s="6"/>
      <c r="C38" s="7"/>
    </row>
    <row r="39" spans="1:4" x14ac:dyDescent="0.35">
      <c r="A39" s="6"/>
      <c r="B39" s="6"/>
      <c r="C39" s="7"/>
    </row>
    <row r="40" spans="1:4" x14ac:dyDescent="0.35">
      <c r="A40" s="7"/>
      <c r="B40" s="7"/>
      <c r="C40" s="7"/>
    </row>
  </sheetData>
  <mergeCells count="21">
    <mergeCell ref="A31:B31"/>
    <mergeCell ref="A32:B32"/>
    <mergeCell ref="A33:B33"/>
    <mergeCell ref="A25:B25"/>
    <mergeCell ref="A26:B26"/>
    <mergeCell ref="A27:B27"/>
    <mergeCell ref="A28:B28"/>
    <mergeCell ref="A29:B29"/>
    <mergeCell ref="A30:B30"/>
    <mergeCell ref="A24:B24"/>
    <mergeCell ref="A1:J1"/>
    <mergeCell ref="B15:C15"/>
    <mergeCell ref="D15:E15"/>
    <mergeCell ref="B16:C16"/>
    <mergeCell ref="D16:E16"/>
    <mergeCell ref="A18:C18"/>
    <mergeCell ref="A19:B19"/>
    <mergeCell ref="A20:B20"/>
    <mergeCell ref="A21:B21"/>
    <mergeCell ref="A22:B22"/>
    <mergeCell ref="A23:B23"/>
  </mergeCells>
  <pageMargins left="0.25" right="0.25" top="0.75" bottom="0.75" header="0.3" footer="0.3"/>
  <pageSetup scale="8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8884B-D722-45D0-96B1-3DA6D959AE74}">
  <sheetPr>
    <pageSetUpPr fitToPage="1"/>
  </sheetPr>
  <dimension ref="A1:J40"/>
  <sheetViews>
    <sheetView workbookViewId="0">
      <selection activeCell="F19" sqref="F19"/>
    </sheetView>
  </sheetViews>
  <sheetFormatPr defaultRowHeight="14.5" x14ac:dyDescent="0.35"/>
  <cols>
    <col min="1" max="1" width="11.6328125" customWidth="1"/>
    <col min="2" max="3" width="15.6328125" customWidth="1"/>
    <col min="4" max="10" width="10.6328125" customWidth="1"/>
  </cols>
  <sheetData>
    <row r="1" spans="1:10" ht="21" x14ac:dyDescent="0.35">
      <c r="A1" s="63" t="s">
        <v>82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37" x14ac:dyDescent="0.35">
      <c r="A2" s="4" t="s">
        <v>0</v>
      </c>
      <c r="B2" s="5" t="s">
        <v>1</v>
      </c>
      <c r="C2" s="5" t="s">
        <v>2</v>
      </c>
      <c r="D2" s="5" t="s">
        <v>3</v>
      </c>
      <c r="E2" s="5" t="s">
        <v>38</v>
      </c>
      <c r="F2" s="5" t="s">
        <v>39</v>
      </c>
      <c r="G2" s="5" t="s">
        <v>4</v>
      </c>
      <c r="H2" s="5" t="s">
        <v>5</v>
      </c>
      <c r="I2" s="5" t="s">
        <v>6</v>
      </c>
      <c r="J2" s="5" t="s">
        <v>7</v>
      </c>
    </row>
    <row r="3" spans="1:10" ht="20" customHeight="1" x14ac:dyDescent="0.35">
      <c r="A3" s="5">
        <v>1</v>
      </c>
      <c r="B3" s="5" t="s">
        <v>41</v>
      </c>
      <c r="C3" s="5" t="s">
        <v>49</v>
      </c>
      <c r="D3" s="5">
        <v>5</v>
      </c>
      <c r="E3" s="5">
        <v>0</v>
      </c>
      <c r="F3" s="5">
        <v>4.2699999999999996</v>
      </c>
      <c r="G3" s="5">
        <v>17.41</v>
      </c>
      <c r="H3" s="5">
        <f>E3*0.05</f>
        <v>0</v>
      </c>
      <c r="I3" s="5">
        <f>G3-H3</f>
        <v>17.41</v>
      </c>
      <c r="J3" s="5">
        <v>50</v>
      </c>
    </row>
    <row r="4" spans="1:10" ht="20" customHeight="1" x14ac:dyDescent="0.35">
      <c r="A4" s="5">
        <v>2</v>
      </c>
      <c r="B4" s="5" t="s">
        <v>43</v>
      </c>
      <c r="C4" s="5" t="s">
        <v>48</v>
      </c>
      <c r="D4" s="5">
        <v>5</v>
      </c>
      <c r="E4" s="5">
        <v>0</v>
      </c>
      <c r="F4" s="5"/>
      <c r="G4" s="5">
        <v>14.12</v>
      </c>
      <c r="H4" s="5">
        <f t="shared" ref="H4:H9" si="0">E4*0.05</f>
        <v>0</v>
      </c>
      <c r="I4" s="5">
        <f t="shared" ref="I4:I9" si="1">G4-H4</f>
        <v>14.12</v>
      </c>
      <c r="J4" s="5">
        <v>49</v>
      </c>
    </row>
    <row r="5" spans="1:10" ht="20" customHeight="1" x14ac:dyDescent="0.35">
      <c r="A5" s="5">
        <v>3</v>
      </c>
      <c r="B5" s="5" t="s">
        <v>45</v>
      </c>
      <c r="C5" s="5" t="s">
        <v>50</v>
      </c>
      <c r="D5" s="5">
        <v>5</v>
      </c>
      <c r="E5" s="5">
        <v>0</v>
      </c>
      <c r="F5" s="5">
        <v>2.94</v>
      </c>
      <c r="G5" s="5">
        <v>12.44</v>
      </c>
      <c r="H5" s="5">
        <f t="shared" si="0"/>
        <v>0</v>
      </c>
      <c r="I5" s="5">
        <f t="shared" si="1"/>
        <v>12.44</v>
      </c>
      <c r="J5" s="5">
        <v>48</v>
      </c>
    </row>
    <row r="6" spans="1:10" ht="20" customHeight="1" x14ac:dyDescent="0.35">
      <c r="A6" s="5">
        <v>4</v>
      </c>
      <c r="B6" s="5" t="s">
        <v>32</v>
      </c>
      <c r="C6" s="5" t="s">
        <v>47</v>
      </c>
      <c r="D6" s="5">
        <v>5</v>
      </c>
      <c r="E6" s="5">
        <v>0</v>
      </c>
      <c r="F6" s="5">
        <v>2.75</v>
      </c>
      <c r="G6" s="5">
        <v>11.64</v>
      </c>
      <c r="H6" s="5">
        <f t="shared" si="0"/>
        <v>0</v>
      </c>
      <c r="I6" s="5">
        <f t="shared" si="1"/>
        <v>11.64</v>
      </c>
      <c r="J6" s="5">
        <v>47</v>
      </c>
    </row>
    <row r="7" spans="1:10" ht="20" customHeight="1" x14ac:dyDescent="0.35">
      <c r="A7" s="5">
        <v>5</v>
      </c>
      <c r="B7" s="5" t="s">
        <v>44</v>
      </c>
      <c r="C7" s="5"/>
      <c r="D7" s="5">
        <v>5</v>
      </c>
      <c r="E7" s="5">
        <v>0</v>
      </c>
      <c r="F7" s="5"/>
      <c r="G7" s="5">
        <v>10.86</v>
      </c>
      <c r="H7" s="5">
        <f t="shared" si="0"/>
        <v>0</v>
      </c>
      <c r="I7" s="5">
        <f t="shared" si="1"/>
        <v>10.86</v>
      </c>
      <c r="J7" s="5">
        <v>46</v>
      </c>
    </row>
    <row r="8" spans="1:10" ht="20" customHeight="1" x14ac:dyDescent="0.35">
      <c r="A8" s="5">
        <v>6</v>
      </c>
      <c r="B8" s="5" t="s">
        <v>42</v>
      </c>
      <c r="C8" s="5" t="s">
        <v>81</v>
      </c>
      <c r="D8" s="5">
        <v>5</v>
      </c>
      <c r="E8" s="5">
        <v>0</v>
      </c>
      <c r="F8" s="5">
        <v>2.58</v>
      </c>
      <c r="G8" s="5">
        <v>10.7</v>
      </c>
      <c r="H8" s="5">
        <f t="shared" si="0"/>
        <v>0</v>
      </c>
      <c r="I8" s="5">
        <f t="shared" si="1"/>
        <v>10.7</v>
      </c>
      <c r="J8" s="5">
        <v>45</v>
      </c>
    </row>
    <row r="9" spans="1:10" ht="20" customHeight="1" x14ac:dyDescent="0.35">
      <c r="A9" s="5">
        <v>7</v>
      </c>
      <c r="B9" s="5" t="s">
        <v>46</v>
      </c>
      <c r="C9" s="5"/>
      <c r="D9" s="5">
        <v>5</v>
      </c>
      <c r="E9" s="5">
        <v>0</v>
      </c>
      <c r="F9" s="5"/>
      <c r="G9" s="5">
        <v>10.220000000000001</v>
      </c>
      <c r="H9" s="5">
        <f t="shared" si="0"/>
        <v>0</v>
      </c>
      <c r="I9" s="5">
        <f t="shared" si="1"/>
        <v>10.220000000000001</v>
      </c>
      <c r="J9" s="5">
        <v>44</v>
      </c>
    </row>
    <row r="10" spans="1:10" ht="20" customHeight="1" x14ac:dyDescent="0.35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6" customHeight="1" x14ac:dyDescent="0.35">
      <c r="A11" s="2"/>
      <c r="B11" s="2"/>
      <c r="C11" s="2"/>
      <c r="D11" s="2"/>
      <c r="E11" s="2"/>
      <c r="F11" s="2"/>
      <c r="G11" s="2"/>
      <c r="H11" s="2"/>
    </row>
    <row r="12" spans="1:10" hidden="1" x14ac:dyDescent="0.35">
      <c r="A12" s="2"/>
      <c r="B12" s="2"/>
      <c r="C12" s="2"/>
      <c r="D12" s="2"/>
      <c r="E12" s="2"/>
      <c r="F12" s="2"/>
      <c r="G12" s="2"/>
      <c r="H12" s="2"/>
    </row>
    <row r="13" spans="1:10" hidden="1" x14ac:dyDescent="0.35">
      <c r="A13" s="2"/>
      <c r="B13" s="2"/>
      <c r="C13" s="2"/>
      <c r="D13" s="2"/>
      <c r="E13" s="2"/>
      <c r="F13" s="2"/>
      <c r="G13" s="2"/>
      <c r="H13" s="2"/>
    </row>
    <row r="14" spans="1:10" ht="21" x14ac:dyDescent="0.35">
      <c r="D14" s="8"/>
      <c r="E14" s="8"/>
      <c r="F14" s="8"/>
      <c r="G14" s="8"/>
      <c r="H14" s="8"/>
    </row>
    <row r="15" spans="1:10" x14ac:dyDescent="0.35">
      <c r="B15" s="55" t="s">
        <v>27</v>
      </c>
      <c r="C15" s="55"/>
      <c r="D15" s="55" t="s">
        <v>26</v>
      </c>
      <c r="E15" s="55"/>
    </row>
    <row r="16" spans="1:10" ht="16" customHeight="1" x14ac:dyDescent="0.35">
      <c r="B16" s="57" t="s">
        <v>41</v>
      </c>
      <c r="C16" s="58"/>
      <c r="D16" s="57">
        <v>4.2699999999999996</v>
      </c>
      <c r="E16" s="58"/>
    </row>
    <row r="17" spans="1:8" ht="16" customHeight="1" x14ac:dyDescent="0.35">
      <c r="D17" s="2"/>
      <c r="E17" s="2"/>
      <c r="F17" s="2"/>
      <c r="G17" s="2"/>
      <c r="H17" s="2"/>
    </row>
    <row r="18" spans="1:8" ht="20" customHeight="1" x14ac:dyDescent="0.35">
      <c r="A18" s="59" t="s">
        <v>23</v>
      </c>
      <c r="B18" s="59"/>
      <c r="C18" s="59"/>
      <c r="D18" s="2"/>
      <c r="E18" s="2"/>
      <c r="F18" s="2"/>
      <c r="G18" s="2"/>
      <c r="H18" s="2"/>
    </row>
    <row r="19" spans="1:8" ht="20" customHeight="1" x14ac:dyDescent="0.35">
      <c r="A19" s="55" t="s">
        <v>24</v>
      </c>
      <c r="B19" s="55"/>
      <c r="C19" s="52" t="s">
        <v>25</v>
      </c>
      <c r="D19" s="2"/>
      <c r="E19" s="2"/>
      <c r="F19" s="2"/>
      <c r="G19" s="2"/>
      <c r="H19" s="2"/>
    </row>
    <row r="20" spans="1:8" ht="20" customHeight="1" x14ac:dyDescent="0.35">
      <c r="A20" s="55"/>
      <c r="B20" s="55"/>
      <c r="C20" s="52"/>
      <c r="D20" s="1"/>
      <c r="E20" s="1"/>
      <c r="F20" s="1"/>
      <c r="G20" s="1"/>
      <c r="H20" s="1"/>
    </row>
    <row r="21" spans="1:8" ht="20" customHeight="1" x14ac:dyDescent="0.35">
      <c r="A21" s="55"/>
      <c r="B21" s="55"/>
      <c r="C21" s="52"/>
      <c r="D21" s="1"/>
      <c r="E21" s="1"/>
      <c r="F21" s="1"/>
      <c r="G21" s="1"/>
      <c r="H21" s="1"/>
    </row>
    <row r="22" spans="1:8" ht="20" customHeight="1" x14ac:dyDescent="0.35">
      <c r="A22" s="55"/>
      <c r="B22" s="55"/>
      <c r="C22" s="52"/>
      <c r="D22" s="1"/>
      <c r="E22" s="1"/>
      <c r="F22" s="1"/>
      <c r="G22" s="1"/>
      <c r="H22" s="1"/>
    </row>
    <row r="23" spans="1:8" ht="20" customHeight="1" x14ac:dyDescent="0.35">
      <c r="A23" s="55"/>
      <c r="B23" s="55"/>
      <c r="C23" s="52"/>
    </row>
    <row r="24" spans="1:8" ht="20" customHeight="1" x14ac:dyDescent="0.35">
      <c r="A24" s="55"/>
      <c r="B24" s="55"/>
      <c r="C24" s="9"/>
    </row>
    <row r="25" spans="1:8" ht="20" customHeight="1" x14ac:dyDescent="0.35">
      <c r="A25" s="55"/>
      <c r="B25" s="55"/>
      <c r="C25" s="9"/>
    </row>
    <row r="26" spans="1:8" ht="20" customHeight="1" x14ac:dyDescent="0.35">
      <c r="A26" s="55"/>
      <c r="B26" s="55"/>
      <c r="C26" s="9"/>
    </row>
    <row r="27" spans="1:8" ht="20" customHeight="1" x14ac:dyDescent="0.35">
      <c r="A27" s="55"/>
      <c r="B27" s="55"/>
      <c r="C27" s="10"/>
    </row>
    <row r="28" spans="1:8" ht="20" customHeight="1" x14ac:dyDescent="0.35">
      <c r="A28" s="55"/>
      <c r="B28" s="55"/>
      <c r="C28" s="10"/>
    </row>
    <row r="29" spans="1:8" ht="20" customHeight="1" x14ac:dyDescent="0.35">
      <c r="A29" s="55"/>
      <c r="B29" s="55"/>
      <c r="C29" s="10"/>
    </row>
    <row r="30" spans="1:8" ht="20" customHeight="1" x14ac:dyDescent="0.35">
      <c r="A30" s="55"/>
      <c r="B30" s="55"/>
      <c r="C30" s="10"/>
      <c r="D30" s="7"/>
    </row>
    <row r="31" spans="1:8" ht="20" customHeight="1" x14ac:dyDescent="0.35">
      <c r="A31" s="55"/>
      <c r="B31" s="55"/>
      <c r="C31" s="10"/>
      <c r="D31" s="7"/>
    </row>
    <row r="32" spans="1:8" ht="20" customHeight="1" x14ac:dyDescent="0.35">
      <c r="A32" s="55"/>
      <c r="B32" s="55"/>
      <c r="C32" s="10"/>
      <c r="D32" s="7"/>
    </row>
    <row r="33" spans="1:4" ht="20" customHeight="1" x14ac:dyDescent="0.35">
      <c r="A33" s="55"/>
      <c r="B33" s="55"/>
      <c r="C33" s="10"/>
      <c r="D33" s="7"/>
    </row>
    <row r="34" spans="1:4" x14ac:dyDescent="0.35">
      <c r="D34" s="7"/>
    </row>
    <row r="36" spans="1:4" x14ac:dyDescent="0.35">
      <c r="A36" s="6"/>
      <c r="B36" s="6"/>
      <c r="C36" s="7"/>
    </row>
    <row r="37" spans="1:4" x14ac:dyDescent="0.35">
      <c r="A37" s="6"/>
      <c r="B37" s="6"/>
      <c r="C37" s="7"/>
    </row>
    <row r="38" spans="1:4" x14ac:dyDescent="0.35">
      <c r="A38" s="6"/>
      <c r="B38" s="6"/>
      <c r="C38" s="7"/>
    </row>
    <row r="39" spans="1:4" x14ac:dyDescent="0.35">
      <c r="A39" s="6"/>
      <c r="B39" s="6"/>
      <c r="C39" s="7"/>
    </row>
    <row r="40" spans="1:4" x14ac:dyDescent="0.35">
      <c r="A40" s="7"/>
      <c r="B40" s="7"/>
      <c r="C40" s="7"/>
    </row>
  </sheetData>
  <mergeCells count="21">
    <mergeCell ref="A24:B24"/>
    <mergeCell ref="A1:J1"/>
    <mergeCell ref="B15:C15"/>
    <mergeCell ref="D15:E15"/>
    <mergeCell ref="B16:C16"/>
    <mergeCell ref="D16:E16"/>
    <mergeCell ref="A18:C18"/>
    <mergeCell ref="A19:B19"/>
    <mergeCell ref="A20:B20"/>
    <mergeCell ref="A21:B21"/>
    <mergeCell ref="A22:B22"/>
    <mergeCell ref="A23:B23"/>
    <mergeCell ref="A31:B31"/>
    <mergeCell ref="A32:B32"/>
    <mergeCell ref="A33:B33"/>
    <mergeCell ref="A25:B25"/>
    <mergeCell ref="A26:B26"/>
    <mergeCell ref="A27:B27"/>
    <mergeCell ref="A28:B28"/>
    <mergeCell ref="A29:B29"/>
    <mergeCell ref="A30:B30"/>
  </mergeCells>
  <pageMargins left="0.25" right="0.25" top="0.75" bottom="0.75" header="0.3" footer="0.3"/>
  <pageSetup scale="8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EA184-CC23-4AC2-87FC-A75ABDD4FEE6}">
  <sheetPr>
    <pageSetUpPr fitToPage="1"/>
  </sheetPr>
  <dimension ref="A1:J40"/>
  <sheetViews>
    <sheetView workbookViewId="0">
      <selection activeCell="G14" sqref="G14"/>
    </sheetView>
  </sheetViews>
  <sheetFormatPr defaultRowHeight="14.5" x14ac:dyDescent="0.35"/>
  <cols>
    <col min="1" max="1" width="11.6328125" customWidth="1"/>
    <col min="2" max="3" width="15.6328125" customWidth="1"/>
    <col min="4" max="10" width="10.6328125" customWidth="1"/>
  </cols>
  <sheetData>
    <row r="1" spans="1:10" ht="21" x14ac:dyDescent="0.35">
      <c r="A1" s="63" t="s">
        <v>84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37" x14ac:dyDescent="0.35">
      <c r="A2" s="4" t="s">
        <v>0</v>
      </c>
      <c r="B2" s="5" t="s">
        <v>1</v>
      </c>
      <c r="C2" s="5" t="s">
        <v>2</v>
      </c>
      <c r="D2" s="5" t="s">
        <v>3</v>
      </c>
      <c r="E2" s="5" t="s">
        <v>38</v>
      </c>
      <c r="F2" s="5" t="s">
        <v>39</v>
      </c>
      <c r="G2" s="5" t="s">
        <v>4</v>
      </c>
      <c r="H2" s="5" t="s">
        <v>5</v>
      </c>
      <c r="I2" s="5" t="s">
        <v>6</v>
      </c>
      <c r="J2" s="5" t="s">
        <v>7</v>
      </c>
    </row>
    <row r="3" spans="1:10" ht="20" customHeight="1" x14ac:dyDescent="0.35">
      <c r="A3" s="5">
        <v>1</v>
      </c>
      <c r="B3" s="5" t="s">
        <v>41</v>
      </c>
      <c r="C3" s="5" t="s">
        <v>47</v>
      </c>
      <c r="D3" s="5">
        <v>5</v>
      </c>
      <c r="E3" s="5">
        <v>0</v>
      </c>
      <c r="F3" s="5">
        <v>3.43</v>
      </c>
      <c r="G3" s="5">
        <v>14.1</v>
      </c>
      <c r="H3" s="5"/>
      <c r="I3" s="5">
        <v>14.1</v>
      </c>
      <c r="J3" s="5">
        <v>50</v>
      </c>
    </row>
    <row r="4" spans="1:10" ht="20" customHeight="1" x14ac:dyDescent="0.35">
      <c r="A4" s="5">
        <v>5</v>
      </c>
      <c r="B4" s="5" t="s">
        <v>32</v>
      </c>
      <c r="C4" s="5" t="s">
        <v>49</v>
      </c>
      <c r="D4" s="5">
        <v>5</v>
      </c>
      <c r="E4" s="5">
        <v>0</v>
      </c>
      <c r="F4" s="5">
        <v>3.33</v>
      </c>
      <c r="G4" s="5">
        <v>12.3</v>
      </c>
      <c r="H4" s="5"/>
      <c r="I4" s="5">
        <v>12.3</v>
      </c>
      <c r="J4" s="5">
        <v>49</v>
      </c>
    </row>
    <row r="5" spans="1:10" ht="20" customHeight="1" x14ac:dyDescent="0.35">
      <c r="A5" s="5">
        <v>4</v>
      </c>
      <c r="B5" s="5" t="s">
        <v>46</v>
      </c>
      <c r="C5" s="5" t="s">
        <v>48</v>
      </c>
      <c r="D5" s="5">
        <v>4</v>
      </c>
      <c r="E5" s="5">
        <v>0</v>
      </c>
      <c r="F5" s="5"/>
      <c r="G5" s="5">
        <v>6.64</v>
      </c>
      <c r="H5" s="5"/>
      <c r="I5" s="5">
        <v>6.64</v>
      </c>
      <c r="J5" s="5">
        <v>48</v>
      </c>
    </row>
    <row r="6" spans="1:10" ht="20" customHeight="1" x14ac:dyDescent="0.35">
      <c r="A6" s="5">
        <v>3</v>
      </c>
      <c r="B6" s="5" t="s">
        <v>43</v>
      </c>
      <c r="C6" s="5" t="s">
        <v>45</v>
      </c>
      <c r="D6" s="5">
        <v>3</v>
      </c>
      <c r="E6" s="5">
        <v>0</v>
      </c>
      <c r="F6" s="5">
        <v>2.9</v>
      </c>
      <c r="G6" s="5">
        <v>6.58</v>
      </c>
      <c r="H6" s="5"/>
      <c r="I6" s="5">
        <v>6.58</v>
      </c>
      <c r="J6" s="5">
        <v>47</v>
      </c>
    </row>
    <row r="7" spans="1:10" ht="20" customHeight="1" x14ac:dyDescent="0.35">
      <c r="A7" s="5">
        <v>2</v>
      </c>
      <c r="B7" s="5"/>
      <c r="C7" s="5"/>
      <c r="D7" s="5"/>
      <c r="E7" s="5"/>
      <c r="F7" s="5"/>
      <c r="G7" s="5"/>
      <c r="H7" s="5"/>
      <c r="I7" s="5"/>
      <c r="J7" s="5"/>
    </row>
    <row r="8" spans="1:10" ht="20" customHeight="1" x14ac:dyDescent="0.35">
      <c r="A8" s="5">
        <v>6</v>
      </c>
      <c r="B8" s="5"/>
      <c r="C8" s="5"/>
      <c r="D8" s="5"/>
      <c r="E8" s="5"/>
      <c r="F8" s="5"/>
      <c r="G8" s="5"/>
      <c r="H8" s="5"/>
      <c r="I8" s="5"/>
      <c r="J8" s="5"/>
    </row>
    <row r="9" spans="1:10" ht="20" customHeight="1" x14ac:dyDescent="0.35">
      <c r="A9" s="5">
        <v>7</v>
      </c>
      <c r="B9" s="5"/>
      <c r="C9" s="5"/>
      <c r="D9" s="5"/>
      <c r="E9" s="5"/>
      <c r="F9" s="5"/>
      <c r="G9" s="5"/>
      <c r="H9" s="5"/>
      <c r="I9" s="5"/>
      <c r="J9" s="5" t="s">
        <v>90</v>
      </c>
    </row>
    <row r="10" spans="1:10" ht="20" customHeight="1" x14ac:dyDescent="0.35">
      <c r="A10" s="22">
        <v>8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6" customHeight="1" x14ac:dyDescent="0.35">
      <c r="A11" s="22">
        <v>9</v>
      </c>
      <c r="B11" s="2"/>
      <c r="C11" s="2"/>
      <c r="D11" s="2"/>
      <c r="E11" s="2"/>
      <c r="F11" s="2"/>
      <c r="G11" s="2"/>
      <c r="H11" s="2"/>
    </row>
    <row r="12" spans="1:10" ht="18.5" hidden="1" x14ac:dyDescent="0.35">
      <c r="A12" s="22">
        <v>8</v>
      </c>
      <c r="B12" s="2"/>
      <c r="C12" s="2"/>
      <c r="D12" s="2"/>
      <c r="E12" s="2"/>
      <c r="F12" s="2"/>
      <c r="G12" s="2"/>
      <c r="H12" s="2"/>
    </row>
    <row r="13" spans="1:10" ht="18.5" hidden="1" x14ac:dyDescent="0.35">
      <c r="A13" s="22">
        <v>8</v>
      </c>
      <c r="B13" s="2"/>
      <c r="C13" s="2"/>
      <c r="D13" s="2"/>
      <c r="E13" s="2"/>
      <c r="F13" s="2"/>
      <c r="G13" s="2"/>
      <c r="H13" s="2"/>
    </row>
    <row r="14" spans="1:10" ht="21" x14ac:dyDescent="0.35">
      <c r="D14" s="8"/>
      <c r="E14" s="8"/>
      <c r="F14" s="8"/>
      <c r="G14" s="8"/>
      <c r="H14" s="8"/>
    </row>
    <row r="15" spans="1:10" x14ac:dyDescent="0.35">
      <c r="B15" s="55" t="s">
        <v>27</v>
      </c>
      <c r="C15" s="55"/>
      <c r="D15" s="55" t="s">
        <v>26</v>
      </c>
      <c r="E15" s="55"/>
    </row>
    <row r="16" spans="1:10" ht="16" customHeight="1" x14ac:dyDescent="0.35">
      <c r="B16" s="57" t="s">
        <v>60</v>
      </c>
      <c r="C16" s="58"/>
      <c r="D16" s="57">
        <v>3.43</v>
      </c>
      <c r="E16" s="58"/>
    </row>
    <row r="17" spans="1:8" ht="16" customHeight="1" x14ac:dyDescent="0.35">
      <c r="D17" s="2"/>
      <c r="E17" s="2"/>
      <c r="F17" s="2"/>
      <c r="G17" s="2"/>
      <c r="H17" s="2"/>
    </row>
    <row r="18" spans="1:8" ht="20" customHeight="1" x14ac:dyDescent="0.35">
      <c r="A18" s="59" t="s">
        <v>23</v>
      </c>
      <c r="B18" s="59"/>
      <c r="C18" s="59"/>
      <c r="D18" s="2"/>
      <c r="E18" s="2"/>
      <c r="F18" s="2"/>
      <c r="G18" s="2"/>
      <c r="H18" s="2"/>
    </row>
    <row r="19" spans="1:8" ht="20" customHeight="1" x14ac:dyDescent="0.35">
      <c r="A19" s="55" t="s">
        <v>24</v>
      </c>
      <c r="B19" s="55"/>
      <c r="C19" s="53" t="s">
        <v>25</v>
      </c>
      <c r="D19" s="2"/>
      <c r="E19" s="2"/>
      <c r="F19" s="2"/>
      <c r="G19" s="2"/>
      <c r="H19" s="2"/>
    </row>
    <row r="20" spans="1:8" ht="20" customHeight="1" x14ac:dyDescent="0.35">
      <c r="A20" s="55"/>
      <c r="B20" s="55"/>
      <c r="C20" s="53"/>
      <c r="D20" s="1"/>
      <c r="E20" s="1"/>
      <c r="F20" s="1"/>
      <c r="G20" s="1"/>
      <c r="H20" s="1"/>
    </row>
    <row r="21" spans="1:8" ht="20" customHeight="1" x14ac:dyDescent="0.35">
      <c r="A21" s="55"/>
      <c r="B21" s="55"/>
      <c r="C21" s="53"/>
      <c r="D21" s="1"/>
      <c r="E21" s="1"/>
      <c r="F21" s="1"/>
      <c r="G21" s="1"/>
      <c r="H21" s="1"/>
    </row>
    <row r="22" spans="1:8" ht="20" customHeight="1" x14ac:dyDescent="0.35">
      <c r="A22" s="55"/>
      <c r="B22" s="55"/>
      <c r="C22" s="53"/>
      <c r="D22" s="1"/>
      <c r="E22" s="1"/>
      <c r="F22" s="1"/>
      <c r="G22" s="1"/>
      <c r="H22" s="1"/>
    </row>
    <row r="23" spans="1:8" ht="20" customHeight="1" x14ac:dyDescent="0.35">
      <c r="A23" s="55"/>
      <c r="B23" s="55"/>
      <c r="C23" s="53"/>
    </row>
    <row r="24" spans="1:8" ht="20" customHeight="1" x14ac:dyDescent="0.35">
      <c r="A24" s="55"/>
      <c r="B24" s="55"/>
      <c r="C24" s="9"/>
    </row>
    <row r="25" spans="1:8" ht="20" customHeight="1" x14ac:dyDescent="0.35">
      <c r="A25" s="55"/>
      <c r="B25" s="55"/>
      <c r="C25" s="9"/>
    </row>
    <row r="26" spans="1:8" ht="20" customHeight="1" x14ac:dyDescent="0.35">
      <c r="A26" s="55"/>
      <c r="B26" s="55"/>
      <c r="C26" s="9"/>
    </row>
    <row r="27" spans="1:8" ht="20" customHeight="1" x14ac:dyDescent="0.35">
      <c r="A27" s="55"/>
      <c r="B27" s="55"/>
      <c r="C27" s="10"/>
    </row>
    <row r="28" spans="1:8" ht="20" customHeight="1" x14ac:dyDescent="0.35">
      <c r="A28" s="55"/>
      <c r="B28" s="55"/>
      <c r="C28" s="10"/>
    </row>
    <row r="29" spans="1:8" ht="20" customHeight="1" x14ac:dyDescent="0.35">
      <c r="A29" s="55"/>
      <c r="B29" s="55"/>
      <c r="C29" s="10"/>
    </row>
    <row r="30" spans="1:8" ht="20" customHeight="1" x14ac:dyDescent="0.35">
      <c r="A30" s="55"/>
      <c r="B30" s="55"/>
      <c r="C30" s="10"/>
      <c r="D30" s="7"/>
    </row>
    <row r="31" spans="1:8" ht="20" customHeight="1" x14ac:dyDescent="0.35">
      <c r="A31" s="55"/>
      <c r="B31" s="55"/>
      <c r="C31" s="10"/>
      <c r="D31" s="7"/>
    </row>
    <row r="32" spans="1:8" ht="20" customHeight="1" x14ac:dyDescent="0.35">
      <c r="A32" s="55"/>
      <c r="B32" s="55"/>
      <c r="C32" s="10"/>
      <c r="D32" s="7"/>
    </row>
    <row r="33" spans="1:4" ht="20" customHeight="1" x14ac:dyDescent="0.35">
      <c r="A33" s="55"/>
      <c r="B33" s="55"/>
      <c r="C33" s="10"/>
      <c r="D33" s="7"/>
    </row>
    <row r="34" spans="1:4" x14ac:dyDescent="0.35">
      <c r="D34" s="7"/>
    </row>
    <row r="36" spans="1:4" x14ac:dyDescent="0.35">
      <c r="A36" s="6"/>
      <c r="B36" s="6"/>
      <c r="C36" s="7"/>
    </row>
    <row r="37" spans="1:4" x14ac:dyDescent="0.35">
      <c r="A37" s="6"/>
      <c r="B37" s="6"/>
      <c r="C37" s="7"/>
    </row>
    <row r="38" spans="1:4" x14ac:dyDescent="0.35">
      <c r="A38" s="6"/>
      <c r="B38" s="6"/>
      <c r="C38" s="7"/>
    </row>
    <row r="39" spans="1:4" x14ac:dyDescent="0.35">
      <c r="A39" s="6"/>
      <c r="B39" s="6"/>
      <c r="C39" s="7"/>
    </row>
    <row r="40" spans="1:4" x14ac:dyDescent="0.35">
      <c r="A40" s="7"/>
      <c r="B40" s="7"/>
      <c r="C40" s="7"/>
    </row>
  </sheetData>
  <sortState xmlns:xlrd2="http://schemas.microsoft.com/office/spreadsheetml/2017/richdata2" ref="A3:J7">
    <sortCondition descending="1" ref="J7"/>
  </sortState>
  <mergeCells count="21">
    <mergeCell ref="A31:B31"/>
    <mergeCell ref="A32:B32"/>
    <mergeCell ref="A33:B33"/>
    <mergeCell ref="A25:B25"/>
    <mergeCell ref="A26:B26"/>
    <mergeCell ref="A27:B27"/>
    <mergeCell ref="A28:B28"/>
    <mergeCell ref="A29:B29"/>
    <mergeCell ref="A30:B30"/>
    <mergeCell ref="A24:B24"/>
    <mergeCell ref="A1:J1"/>
    <mergeCell ref="B15:C15"/>
    <mergeCell ref="D15:E15"/>
    <mergeCell ref="B16:C16"/>
    <mergeCell ref="D16:E16"/>
    <mergeCell ref="A18:C18"/>
    <mergeCell ref="A19:B19"/>
    <mergeCell ref="A20:B20"/>
    <mergeCell ref="A21:B21"/>
    <mergeCell ref="A22:B22"/>
    <mergeCell ref="A23:B23"/>
  </mergeCells>
  <pageMargins left="0.25" right="0.25" top="0.75" bottom="0.75" header="0.3" footer="0.3"/>
  <pageSetup scale="8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EAF3F-7477-43AF-A7C8-27AE2231A15C}">
  <sheetPr>
    <pageSetUpPr fitToPage="1"/>
  </sheetPr>
  <dimension ref="A1:AE27"/>
  <sheetViews>
    <sheetView topLeftCell="B1" zoomScale="110" zoomScaleNormal="110" workbookViewId="0">
      <selection activeCell="Q7" sqref="Q7"/>
    </sheetView>
  </sheetViews>
  <sheetFormatPr defaultRowHeight="12.5" x14ac:dyDescent="0.25"/>
  <cols>
    <col min="1" max="1" width="9.7265625" style="24" customWidth="1"/>
    <col min="2" max="2" width="21.81640625" style="24" customWidth="1"/>
    <col min="3" max="14" width="7.7265625" style="24" customWidth="1"/>
    <col min="15" max="15" width="10.453125" style="24" customWidth="1"/>
    <col min="16" max="16" width="11.81640625" style="24" customWidth="1"/>
    <col min="17" max="17" width="8.7265625" style="24"/>
    <col min="18" max="18" width="14" style="24" bestFit="1" customWidth="1"/>
    <col min="19" max="256" width="8.7265625" style="24"/>
    <col min="257" max="257" width="9.7265625" style="24" customWidth="1"/>
    <col min="258" max="258" width="21.81640625" style="24" customWidth="1"/>
    <col min="259" max="270" width="7.7265625" style="24" customWidth="1"/>
    <col min="271" max="271" width="10.453125" style="24" customWidth="1"/>
    <col min="272" max="272" width="11.81640625" style="24" customWidth="1"/>
    <col min="273" max="273" width="8.7265625" style="24"/>
    <col min="274" max="274" width="14" style="24" bestFit="1" customWidth="1"/>
    <col min="275" max="512" width="8.7265625" style="24"/>
    <col min="513" max="513" width="9.7265625" style="24" customWidth="1"/>
    <col min="514" max="514" width="21.81640625" style="24" customWidth="1"/>
    <col min="515" max="526" width="7.7265625" style="24" customWidth="1"/>
    <col min="527" max="527" width="10.453125" style="24" customWidth="1"/>
    <col min="528" max="528" width="11.81640625" style="24" customWidth="1"/>
    <col min="529" max="529" width="8.7265625" style="24"/>
    <col min="530" max="530" width="14" style="24" bestFit="1" customWidth="1"/>
    <col min="531" max="768" width="8.7265625" style="24"/>
    <col min="769" max="769" width="9.7265625" style="24" customWidth="1"/>
    <col min="770" max="770" width="21.81640625" style="24" customWidth="1"/>
    <col min="771" max="782" width="7.7265625" style="24" customWidth="1"/>
    <col min="783" max="783" width="10.453125" style="24" customWidth="1"/>
    <col min="784" max="784" width="11.81640625" style="24" customWidth="1"/>
    <col min="785" max="785" width="8.7265625" style="24"/>
    <col min="786" max="786" width="14" style="24" bestFit="1" customWidth="1"/>
    <col min="787" max="1024" width="8.7265625" style="24"/>
    <col min="1025" max="1025" width="9.7265625" style="24" customWidth="1"/>
    <col min="1026" max="1026" width="21.81640625" style="24" customWidth="1"/>
    <col min="1027" max="1038" width="7.7265625" style="24" customWidth="1"/>
    <col min="1039" max="1039" width="10.453125" style="24" customWidth="1"/>
    <col min="1040" max="1040" width="11.81640625" style="24" customWidth="1"/>
    <col min="1041" max="1041" width="8.7265625" style="24"/>
    <col min="1042" max="1042" width="14" style="24" bestFit="1" customWidth="1"/>
    <col min="1043" max="1280" width="8.7265625" style="24"/>
    <col min="1281" max="1281" width="9.7265625" style="24" customWidth="1"/>
    <col min="1282" max="1282" width="21.81640625" style="24" customWidth="1"/>
    <col min="1283" max="1294" width="7.7265625" style="24" customWidth="1"/>
    <col min="1295" max="1295" width="10.453125" style="24" customWidth="1"/>
    <col min="1296" max="1296" width="11.81640625" style="24" customWidth="1"/>
    <col min="1297" max="1297" width="8.7265625" style="24"/>
    <col min="1298" max="1298" width="14" style="24" bestFit="1" customWidth="1"/>
    <col min="1299" max="1536" width="8.7265625" style="24"/>
    <col min="1537" max="1537" width="9.7265625" style="24" customWidth="1"/>
    <col min="1538" max="1538" width="21.81640625" style="24" customWidth="1"/>
    <col min="1539" max="1550" width="7.7265625" style="24" customWidth="1"/>
    <col min="1551" max="1551" width="10.453125" style="24" customWidth="1"/>
    <col min="1552" max="1552" width="11.81640625" style="24" customWidth="1"/>
    <col min="1553" max="1553" width="8.7265625" style="24"/>
    <col min="1554" max="1554" width="14" style="24" bestFit="1" customWidth="1"/>
    <col min="1555" max="1792" width="8.7265625" style="24"/>
    <col min="1793" max="1793" width="9.7265625" style="24" customWidth="1"/>
    <col min="1794" max="1794" width="21.81640625" style="24" customWidth="1"/>
    <col min="1795" max="1806" width="7.7265625" style="24" customWidth="1"/>
    <col min="1807" max="1807" width="10.453125" style="24" customWidth="1"/>
    <col min="1808" max="1808" width="11.81640625" style="24" customWidth="1"/>
    <col min="1809" max="1809" width="8.7265625" style="24"/>
    <col min="1810" max="1810" width="14" style="24" bestFit="1" customWidth="1"/>
    <col min="1811" max="2048" width="8.7265625" style="24"/>
    <col min="2049" max="2049" width="9.7265625" style="24" customWidth="1"/>
    <col min="2050" max="2050" width="21.81640625" style="24" customWidth="1"/>
    <col min="2051" max="2062" width="7.7265625" style="24" customWidth="1"/>
    <col min="2063" max="2063" width="10.453125" style="24" customWidth="1"/>
    <col min="2064" max="2064" width="11.81640625" style="24" customWidth="1"/>
    <col min="2065" max="2065" width="8.7265625" style="24"/>
    <col min="2066" max="2066" width="14" style="24" bestFit="1" customWidth="1"/>
    <col min="2067" max="2304" width="8.7265625" style="24"/>
    <col min="2305" max="2305" width="9.7265625" style="24" customWidth="1"/>
    <col min="2306" max="2306" width="21.81640625" style="24" customWidth="1"/>
    <col min="2307" max="2318" width="7.7265625" style="24" customWidth="1"/>
    <col min="2319" max="2319" width="10.453125" style="24" customWidth="1"/>
    <col min="2320" max="2320" width="11.81640625" style="24" customWidth="1"/>
    <col min="2321" max="2321" width="8.7265625" style="24"/>
    <col min="2322" max="2322" width="14" style="24" bestFit="1" customWidth="1"/>
    <col min="2323" max="2560" width="8.7265625" style="24"/>
    <col min="2561" max="2561" width="9.7265625" style="24" customWidth="1"/>
    <col min="2562" max="2562" width="21.81640625" style="24" customWidth="1"/>
    <col min="2563" max="2574" width="7.7265625" style="24" customWidth="1"/>
    <col min="2575" max="2575" width="10.453125" style="24" customWidth="1"/>
    <col min="2576" max="2576" width="11.81640625" style="24" customWidth="1"/>
    <col min="2577" max="2577" width="8.7265625" style="24"/>
    <col min="2578" max="2578" width="14" style="24" bestFit="1" customWidth="1"/>
    <col min="2579" max="2816" width="8.7265625" style="24"/>
    <col min="2817" max="2817" width="9.7265625" style="24" customWidth="1"/>
    <col min="2818" max="2818" width="21.81640625" style="24" customWidth="1"/>
    <col min="2819" max="2830" width="7.7265625" style="24" customWidth="1"/>
    <col min="2831" max="2831" width="10.453125" style="24" customWidth="1"/>
    <col min="2832" max="2832" width="11.81640625" style="24" customWidth="1"/>
    <col min="2833" max="2833" width="8.7265625" style="24"/>
    <col min="2834" max="2834" width="14" style="24" bestFit="1" customWidth="1"/>
    <col min="2835" max="3072" width="8.7265625" style="24"/>
    <col min="3073" max="3073" width="9.7265625" style="24" customWidth="1"/>
    <col min="3074" max="3074" width="21.81640625" style="24" customWidth="1"/>
    <col min="3075" max="3086" width="7.7265625" style="24" customWidth="1"/>
    <col min="3087" max="3087" width="10.453125" style="24" customWidth="1"/>
    <col min="3088" max="3088" width="11.81640625" style="24" customWidth="1"/>
    <col min="3089" max="3089" width="8.7265625" style="24"/>
    <col min="3090" max="3090" width="14" style="24" bestFit="1" customWidth="1"/>
    <col min="3091" max="3328" width="8.7265625" style="24"/>
    <col min="3329" max="3329" width="9.7265625" style="24" customWidth="1"/>
    <col min="3330" max="3330" width="21.81640625" style="24" customWidth="1"/>
    <col min="3331" max="3342" width="7.7265625" style="24" customWidth="1"/>
    <col min="3343" max="3343" width="10.453125" style="24" customWidth="1"/>
    <col min="3344" max="3344" width="11.81640625" style="24" customWidth="1"/>
    <col min="3345" max="3345" width="8.7265625" style="24"/>
    <col min="3346" max="3346" width="14" style="24" bestFit="1" customWidth="1"/>
    <col min="3347" max="3584" width="8.7265625" style="24"/>
    <col min="3585" max="3585" width="9.7265625" style="24" customWidth="1"/>
    <col min="3586" max="3586" width="21.81640625" style="24" customWidth="1"/>
    <col min="3587" max="3598" width="7.7265625" style="24" customWidth="1"/>
    <col min="3599" max="3599" width="10.453125" style="24" customWidth="1"/>
    <col min="3600" max="3600" width="11.81640625" style="24" customWidth="1"/>
    <col min="3601" max="3601" width="8.7265625" style="24"/>
    <col min="3602" max="3602" width="14" style="24" bestFit="1" customWidth="1"/>
    <col min="3603" max="3840" width="8.7265625" style="24"/>
    <col min="3841" max="3841" width="9.7265625" style="24" customWidth="1"/>
    <col min="3842" max="3842" width="21.81640625" style="24" customWidth="1"/>
    <col min="3843" max="3854" width="7.7265625" style="24" customWidth="1"/>
    <col min="3855" max="3855" width="10.453125" style="24" customWidth="1"/>
    <col min="3856" max="3856" width="11.81640625" style="24" customWidth="1"/>
    <col min="3857" max="3857" width="8.7265625" style="24"/>
    <col min="3858" max="3858" width="14" style="24" bestFit="1" customWidth="1"/>
    <col min="3859" max="4096" width="8.7265625" style="24"/>
    <col min="4097" max="4097" width="9.7265625" style="24" customWidth="1"/>
    <col min="4098" max="4098" width="21.81640625" style="24" customWidth="1"/>
    <col min="4099" max="4110" width="7.7265625" style="24" customWidth="1"/>
    <col min="4111" max="4111" width="10.453125" style="24" customWidth="1"/>
    <col min="4112" max="4112" width="11.81640625" style="24" customWidth="1"/>
    <col min="4113" max="4113" width="8.7265625" style="24"/>
    <col min="4114" max="4114" width="14" style="24" bestFit="1" customWidth="1"/>
    <col min="4115" max="4352" width="8.7265625" style="24"/>
    <col min="4353" max="4353" width="9.7265625" style="24" customWidth="1"/>
    <col min="4354" max="4354" width="21.81640625" style="24" customWidth="1"/>
    <col min="4355" max="4366" width="7.7265625" style="24" customWidth="1"/>
    <col min="4367" max="4367" width="10.453125" style="24" customWidth="1"/>
    <col min="4368" max="4368" width="11.81640625" style="24" customWidth="1"/>
    <col min="4369" max="4369" width="8.7265625" style="24"/>
    <col min="4370" max="4370" width="14" style="24" bestFit="1" customWidth="1"/>
    <col min="4371" max="4608" width="8.7265625" style="24"/>
    <col min="4609" max="4609" width="9.7265625" style="24" customWidth="1"/>
    <col min="4610" max="4610" width="21.81640625" style="24" customWidth="1"/>
    <col min="4611" max="4622" width="7.7265625" style="24" customWidth="1"/>
    <col min="4623" max="4623" width="10.453125" style="24" customWidth="1"/>
    <col min="4624" max="4624" width="11.81640625" style="24" customWidth="1"/>
    <col min="4625" max="4625" width="8.7265625" style="24"/>
    <col min="4626" max="4626" width="14" style="24" bestFit="1" customWidth="1"/>
    <col min="4627" max="4864" width="8.7265625" style="24"/>
    <col min="4865" max="4865" width="9.7265625" style="24" customWidth="1"/>
    <col min="4866" max="4866" width="21.81640625" style="24" customWidth="1"/>
    <col min="4867" max="4878" width="7.7265625" style="24" customWidth="1"/>
    <col min="4879" max="4879" width="10.453125" style="24" customWidth="1"/>
    <col min="4880" max="4880" width="11.81640625" style="24" customWidth="1"/>
    <col min="4881" max="4881" width="8.7265625" style="24"/>
    <col min="4882" max="4882" width="14" style="24" bestFit="1" customWidth="1"/>
    <col min="4883" max="5120" width="8.7265625" style="24"/>
    <col min="5121" max="5121" width="9.7265625" style="24" customWidth="1"/>
    <col min="5122" max="5122" width="21.81640625" style="24" customWidth="1"/>
    <col min="5123" max="5134" width="7.7265625" style="24" customWidth="1"/>
    <col min="5135" max="5135" width="10.453125" style="24" customWidth="1"/>
    <col min="5136" max="5136" width="11.81640625" style="24" customWidth="1"/>
    <col min="5137" max="5137" width="8.7265625" style="24"/>
    <col min="5138" max="5138" width="14" style="24" bestFit="1" customWidth="1"/>
    <col min="5139" max="5376" width="8.7265625" style="24"/>
    <col min="5377" max="5377" width="9.7265625" style="24" customWidth="1"/>
    <col min="5378" max="5378" width="21.81640625" style="24" customWidth="1"/>
    <col min="5379" max="5390" width="7.7265625" style="24" customWidth="1"/>
    <col min="5391" max="5391" width="10.453125" style="24" customWidth="1"/>
    <col min="5392" max="5392" width="11.81640625" style="24" customWidth="1"/>
    <col min="5393" max="5393" width="8.7265625" style="24"/>
    <col min="5394" max="5394" width="14" style="24" bestFit="1" customWidth="1"/>
    <col min="5395" max="5632" width="8.7265625" style="24"/>
    <col min="5633" max="5633" width="9.7265625" style="24" customWidth="1"/>
    <col min="5634" max="5634" width="21.81640625" style="24" customWidth="1"/>
    <col min="5635" max="5646" width="7.7265625" style="24" customWidth="1"/>
    <col min="5647" max="5647" width="10.453125" style="24" customWidth="1"/>
    <col min="5648" max="5648" width="11.81640625" style="24" customWidth="1"/>
    <col min="5649" max="5649" width="8.7265625" style="24"/>
    <col min="5650" max="5650" width="14" style="24" bestFit="1" customWidth="1"/>
    <col min="5651" max="5888" width="8.7265625" style="24"/>
    <col min="5889" max="5889" width="9.7265625" style="24" customWidth="1"/>
    <col min="5890" max="5890" width="21.81640625" style="24" customWidth="1"/>
    <col min="5891" max="5902" width="7.7265625" style="24" customWidth="1"/>
    <col min="5903" max="5903" width="10.453125" style="24" customWidth="1"/>
    <col min="5904" max="5904" width="11.81640625" style="24" customWidth="1"/>
    <col min="5905" max="5905" width="8.7265625" style="24"/>
    <col min="5906" max="5906" width="14" style="24" bestFit="1" customWidth="1"/>
    <col min="5907" max="6144" width="8.7265625" style="24"/>
    <col min="6145" max="6145" width="9.7265625" style="24" customWidth="1"/>
    <col min="6146" max="6146" width="21.81640625" style="24" customWidth="1"/>
    <col min="6147" max="6158" width="7.7265625" style="24" customWidth="1"/>
    <col min="6159" max="6159" width="10.453125" style="24" customWidth="1"/>
    <col min="6160" max="6160" width="11.81640625" style="24" customWidth="1"/>
    <col min="6161" max="6161" width="8.7265625" style="24"/>
    <col min="6162" max="6162" width="14" style="24" bestFit="1" customWidth="1"/>
    <col min="6163" max="6400" width="8.7265625" style="24"/>
    <col min="6401" max="6401" width="9.7265625" style="24" customWidth="1"/>
    <col min="6402" max="6402" width="21.81640625" style="24" customWidth="1"/>
    <col min="6403" max="6414" width="7.7265625" style="24" customWidth="1"/>
    <col min="6415" max="6415" width="10.453125" style="24" customWidth="1"/>
    <col min="6416" max="6416" width="11.81640625" style="24" customWidth="1"/>
    <col min="6417" max="6417" width="8.7265625" style="24"/>
    <col min="6418" max="6418" width="14" style="24" bestFit="1" customWidth="1"/>
    <col min="6419" max="6656" width="8.7265625" style="24"/>
    <col min="6657" max="6657" width="9.7265625" style="24" customWidth="1"/>
    <col min="6658" max="6658" width="21.81640625" style="24" customWidth="1"/>
    <col min="6659" max="6670" width="7.7265625" style="24" customWidth="1"/>
    <col min="6671" max="6671" width="10.453125" style="24" customWidth="1"/>
    <col min="6672" max="6672" width="11.81640625" style="24" customWidth="1"/>
    <col min="6673" max="6673" width="8.7265625" style="24"/>
    <col min="6674" max="6674" width="14" style="24" bestFit="1" customWidth="1"/>
    <col min="6675" max="6912" width="8.7265625" style="24"/>
    <col min="6913" max="6913" width="9.7265625" style="24" customWidth="1"/>
    <col min="6914" max="6914" width="21.81640625" style="24" customWidth="1"/>
    <col min="6915" max="6926" width="7.7265625" style="24" customWidth="1"/>
    <col min="6927" max="6927" width="10.453125" style="24" customWidth="1"/>
    <col min="6928" max="6928" width="11.81640625" style="24" customWidth="1"/>
    <col min="6929" max="6929" width="8.7265625" style="24"/>
    <col min="6930" max="6930" width="14" style="24" bestFit="1" customWidth="1"/>
    <col min="6931" max="7168" width="8.7265625" style="24"/>
    <col min="7169" max="7169" width="9.7265625" style="24" customWidth="1"/>
    <col min="7170" max="7170" width="21.81640625" style="24" customWidth="1"/>
    <col min="7171" max="7182" width="7.7265625" style="24" customWidth="1"/>
    <col min="7183" max="7183" width="10.453125" style="24" customWidth="1"/>
    <col min="7184" max="7184" width="11.81640625" style="24" customWidth="1"/>
    <col min="7185" max="7185" width="8.7265625" style="24"/>
    <col min="7186" max="7186" width="14" style="24" bestFit="1" customWidth="1"/>
    <col min="7187" max="7424" width="8.7265625" style="24"/>
    <col min="7425" max="7425" width="9.7265625" style="24" customWidth="1"/>
    <col min="7426" max="7426" width="21.81640625" style="24" customWidth="1"/>
    <col min="7427" max="7438" width="7.7265625" style="24" customWidth="1"/>
    <col min="7439" max="7439" width="10.453125" style="24" customWidth="1"/>
    <col min="7440" max="7440" width="11.81640625" style="24" customWidth="1"/>
    <col min="7441" max="7441" width="8.7265625" style="24"/>
    <col min="7442" max="7442" width="14" style="24" bestFit="1" customWidth="1"/>
    <col min="7443" max="7680" width="8.7265625" style="24"/>
    <col min="7681" max="7681" width="9.7265625" style="24" customWidth="1"/>
    <col min="7682" max="7682" width="21.81640625" style="24" customWidth="1"/>
    <col min="7683" max="7694" width="7.7265625" style="24" customWidth="1"/>
    <col min="7695" max="7695" width="10.453125" style="24" customWidth="1"/>
    <col min="7696" max="7696" width="11.81640625" style="24" customWidth="1"/>
    <col min="7697" max="7697" width="8.7265625" style="24"/>
    <col min="7698" max="7698" width="14" style="24" bestFit="1" customWidth="1"/>
    <col min="7699" max="7936" width="8.7265625" style="24"/>
    <col min="7937" max="7937" width="9.7265625" style="24" customWidth="1"/>
    <col min="7938" max="7938" width="21.81640625" style="24" customWidth="1"/>
    <col min="7939" max="7950" width="7.7265625" style="24" customWidth="1"/>
    <col min="7951" max="7951" width="10.453125" style="24" customWidth="1"/>
    <col min="7952" max="7952" width="11.81640625" style="24" customWidth="1"/>
    <col min="7953" max="7953" width="8.7265625" style="24"/>
    <col min="7954" max="7954" width="14" style="24" bestFit="1" customWidth="1"/>
    <col min="7955" max="8192" width="8.7265625" style="24"/>
    <col min="8193" max="8193" width="9.7265625" style="24" customWidth="1"/>
    <col min="8194" max="8194" width="21.81640625" style="24" customWidth="1"/>
    <col min="8195" max="8206" width="7.7265625" style="24" customWidth="1"/>
    <col min="8207" max="8207" width="10.453125" style="24" customWidth="1"/>
    <col min="8208" max="8208" width="11.81640625" style="24" customWidth="1"/>
    <col min="8209" max="8209" width="8.7265625" style="24"/>
    <col min="8210" max="8210" width="14" style="24" bestFit="1" customWidth="1"/>
    <col min="8211" max="8448" width="8.7265625" style="24"/>
    <col min="8449" max="8449" width="9.7265625" style="24" customWidth="1"/>
    <col min="8450" max="8450" width="21.81640625" style="24" customWidth="1"/>
    <col min="8451" max="8462" width="7.7265625" style="24" customWidth="1"/>
    <col min="8463" max="8463" width="10.453125" style="24" customWidth="1"/>
    <col min="8464" max="8464" width="11.81640625" style="24" customWidth="1"/>
    <col min="8465" max="8465" width="8.7265625" style="24"/>
    <col min="8466" max="8466" width="14" style="24" bestFit="1" customWidth="1"/>
    <col min="8467" max="8704" width="8.7265625" style="24"/>
    <col min="8705" max="8705" width="9.7265625" style="24" customWidth="1"/>
    <col min="8706" max="8706" width="21.81640625" style="24" customWidth="1"/>
    <col min="8707" max="8718" width="7.7265625" style="24" customWidth="1"/>
    <col min="8719" max="8719" width="10.453125" style="24" customWidth="1"/>
    <col min="8720" max="8720" width="11.81640625" style="24" customWidth="1"/>
    <col min="8721" max="8721" width="8.7265625" style="24"/>
    <col min="8722" max="8722" width="14" style="24" bestFit="1" customWidth="1"/>
    <col min="8723" max="8960" width="8.7265625" style="24"/>
    <col min="8961" max="8961" width="9.7265625" style="24" customWidth="1"/>
    <col min="8962" max="8962" width="21.81640625" style="24" customWidth="1"/>
    <col min="8963" max="8974" width="7.7265625" style="24" customWidth="1"/>
    <col min="8975" max="8975" width="10.453125" style="24" customWidth="1"/>
    <col min="8976" max="8976" width="11.81640625" style="24" customWidth="1"/>
    <col min="8977" max="8977" width="8.7265625" style="24"/>
    <col min="8978" max="8978" width="14" style="24" bestFit="1" customWidth="1"/>
    <col min="8979" max="9216" width="8.7265625" style="24"/>
    <col min="9217" max="9217" width="9.7265625" style="24" customWidth="1"/>
    <col min="9218" max="9218" width="21.81640625" style="24" customWidth="1"/>
    <col min="9219" max="9230" width="7.7265625" style="24" customWidth="1"/>
    <col min="9231" max="9231" width="10.453125" style="24" customWidth="1"/>
    <col min="9232" max="9232" width="11.81640625" style="24" customWidth="1"/>
    <col min="9233" max="9233" width="8.7265625" style="24"/>
    <col min="9234" max="9234" width="14" style="24" bestFit="1" customWidth="1"/>
    <col min="9235" max="9472" width="8.7265625" style="24"/>
    <col min="9473" max="9473" width="9.7265625" style="24" customWidth="1"/>
    <col min="9474" max="9474" width="21.81640625" style="24" customWidth="1"/>
    <col min="9475" max="9486" width="7.7265625" style="24" customWidth="1"/>
    <col min="9487" max="9487" width="10.453125" style="24" customWidth="1"/>
    <col min="9488" max="9488" width="11.81640625" style="24" customWidth="1"/>
    <col min="9489" max="9489" width="8.7265625" style="24"/>
    <col min="9490" max="9490" width="14" style="24" bestFit="1" customWidth="1"/>
    <col min="9491" max="9728" width="8.7265625" style="24"/>
    <col min="9729" max="9729" width="9.7265625" style="24" customWidth="1"/>
    <col min="9730" max="9730" width="21.81640625" style="24" customWidth="1"/>
    <col min="9731" max="9742" width="7.7265625" style="24" customWidth="1"/>
    <col min="9743" max="9743" width="10.453125" style="24" customWidth="1"/>
    <col min="9744" max="9744" width="11.81640625" style="24" customWidth="1"/>
    <col min="9745" max="9745" width="8.7265625" style="24"/>
    <col min="9746" max="9746" width="14" style="24" bestFit="1" customWidth="1"/>
    <col min="9747" max="9984" width="8.7265625" style="24"/>
    <col min="9985" max="9985" width="9.7265625" style="24" customWidth="1"/>
    <col min="9986" max="9986" width="21.81640625" style="24" customWidth="1"/>
    <col min="9987" max="9998" width="7.7265625" style="24" customWidth="1"/>
    <col min="9999" max="9999" width="10.453125" style="24" customWidth="1"/>
    <col min="10000" max="10000" width="11.81640625" style="24" customWidth="1"/>
    <col min="10001" max="10001" width="8.7265625" style="24"/>
    <col min="10002" max="10002" width="14" style="24" bestFit="1" customWidth="1"/>
    <col min="10003" max="10240" width="8.7265625" style="24"/>
    <col min="10241" max="10241" width="9.7265625" style="24" customWidth="1"/>
    <col min="10242" max="10242" width="21.81640625" style="24" customWidth="1"/>
    <col min="10243" max="10254" width="7.7265625" style="24" customWidth="1"/>
    <col min="10255" max="10255" width="10.453125" style="24" customWidth="1"/>
    <col min="10256" max="10256" width="11.81640625" style="24" customWidth="1"/>
    <col min="10257" max="10257" width="8.7265625" style="24"/>
    <col min="10258" max="10258" width="14" style="24" bestFit="1" customWidth="1"/>
    <col min="10259" max="10496" width="8.7265625" style="24"/>
    <col min="10497" max="10497" width="9.7265625" style="24" customWidth="1"/>
    <col min="10498" max="10498" width="21.81640625" style="24" customWidth="1"/>
    <col min="10499" max="10510" width="7.7265625" style="24" customWidth="1"/>
    <col min="10511" max="10511" width="10.453125" style="24" customWidth="1"/>
    <col min="10512" max="10512" width="11.81640625" style="24" customWidth="1"/>
    <col min="10513" max="10513" width="8.7265625" style="24"/>
    <col min="10514" max="10514" width="14" style="24" bestFit="1" customWidth="1"/>
    <col min="10515" max="10752" width="8.7265625" style="24"/>
    <col min="10753" max="10753" width="9.7265625" style="24" customWidth="1"/>
    <col min="10754" max="10754" width="21.81640625" style="24" customWidth="1"/>
    <col min="10755" max="10766" width="7.7265625" style="24" customWidth="1"/>
    <col min="10767" max="10767" width="10.453125" style="24" customWidth="1"/>
    <col min="10768" max="10768" width="11.81640625" style="24" customWidth="1"/>
    <col min="10769" max="10769" width="8.7265625" style="24"/>
    <col min="10770" max="10770" width="14" style="24" bestFit="1" customWidth="1"/>
    <col min="10771" max="11008" width="8.7265625" style="24"/>
    <col min="11009" max="11009" width="9.7265625" style="24" customWidth="1"/>
    <col min="11010" max="11010" width="21.81640625" style="24" customWidth="1"/>
    <col min="11011" max="11022" width="7.7265625" style="24" customWidth="1"/>
    <col min="11023" max="11023" width="10.453125" style="24" customWidth="1"/>
    <col min="11024" max="11024" width="11.81640625" style="24" customWidth="1"/>
    <col min="11025" max="11025" width="8.7265625" style="24"/>
    <col min="11026" max="11026" width="14" style="24" bestFit="1" customWidth="1"/>
    <col min="11027" max="11264" width="8.7265625" style="24"/>
    <col min="11265" max="11265" width="9.7265625" style="24" customWidth="1"/>
    <col min="11266" max="11266" width="21.81640625" style="24" customWidth="1"/>
    <col min="11267" max="11278" width="7.7265625" style="24" customWidth="1"/>
    <col min="11279" max="11279" width="10.453125" style="24" customWidth="1"/>
    <col min="11280" max="11280" width="11.81640625" style="24" customWidth="1"/>
    <col min="11281" max="11281" width="8.7265625" style="24"/>
    <col min="11282" max="11282" width="14" style="24" bestFit="1" customWidth="1"/>
    <col min="11283" max="11520" width="8.7265625" style="24"/>
    <col min="11521" max="11521" width="9.7265625" style="24" customWidth="1"/>
    <col min="11522" max="11522" width="21.81640625" style="24" customWidth="1"/>
    <col min="11523" max="11534" width="7.7265625" style="24" customWidth="1"/>
    <col min="11535" max="11535" width="10.453125" style="24" customWidth="1"/>
    <col min="11536" max="11536" width="11.81640625" style="24" customWidth="1"/>
    <col min="11537" max="11537" width="8.7265625" style="24"/>
    <col min="11538" max="11538" width="14" style="24" bestFit="1" customWidth="1"/>
    <col min="11539" max="11776" width="8.7265625" style="24"/>
    <col min="11777" max="11777" width="9.7265625" style="24" customWidth="1"/>
    <col min="11778" max="11778" width="21.81640625" style="24" customWidth="1"/>
    <col min="11779" max="11790" width="7.7265625" style="24" customWidth="1"/>
    <col min="11791" max="11791" width="10.453125" style="24" customWidth="1"/>
    <col min="11792" max="11792" width="11.81640625" style="24" customWidth="1"/>
    <col min="11793" max="11793" width="8.7265625" style="24"/>
    <col min="11794" max="11794" width="14" style="24" bestFit="1" customWidth="1"/>
    <col min="11795" max="12032" width="8.7265625" style="24"/>
    <col min="12033" max="12033" width="9.7265625" style="24" customWidth="1"/>
    <col min="12034" max="12034" width="21.81640625" style="24" customWidth="1"/>
    <col min="12035" max="12046" width="7.7265625" style="24" customWidth="1"/>
    <col min="12047" max="12047" width="10.453125" style="24" customWidth="1"/>
    <col min="12048" max="12048" width="11.81640625" style="24" customWidth="1"/>
    <col min="12049" max="12049" width="8.7265625" style="24"/>
    <col min="12050" max="12050" width="14" style="24" bestFit="1" customWidth="1"/>
    <col min="12051" max="12288" width="8.7265625" style="24"/>
    <col min="12289" max="12289" width="9.7265625" style="24" customWidth="1"/>
    <col min="12290" max="12290" width="21.81640625" style="24" customWidth="1"/>
    <col min="12291" max="12302" width="7.7265625" style="24" customWidth="1"/>
    <col min="12303" max="12303" width="10.453125" style="24" customWidth="1"/>
    <col min="12304" max="12304" width="11.81640625" style="24" customWidth="1"/>
    <col min="12305" max="12305" width="8.7265625" style="24"/>
    <col min="12306" max="12306" width="14" style="24" bestFit="1" customWidth="1"/>
    <col min="12307" max="12544" width="8.7265625" style="24"/>
    <col min="12545" max="12545" width="9.7265625" style="24" customWidth="1"/>
    <col min="12546" max="12546" width="21.81640625" style="24" customWidth="1"/>
    <col min="12547" max="12558" width="7.7265625" style="24" customWidth="1"/>
    <col min="12559" max="12559" width="10.453125" style="24" customWidth="1"/>
    <col min="12560" max="12560" width="11.81640625" style="24" customWidth="1"/>
    <col min="12561" max="12561" width="8.7265625" style="24"/>
    <col min="12562" max="12562" width="14" style="24" bestFit="1" customWidth="1"/>
    <col min="12563" max="12800" width="8.7265625" style="24"/>
    <col min="12801" max="12801" width="9.7265625" style="24" customWidth="1"/>
    <col min="12802" max="12802" width="21.81640625" style="24" customWidth="1"/>
    <col min="12803" max="12814" width="7.7265625" style="24" customWidth="1"/>
    <col min="12815" max="12815" width="10.453125" style="24" customWidth="1"/>
    <col min="12816" max="12816" width="11.81640625" style="24" customWidth="1"/>
    <col min="12817" max="12817" width="8.7265625" style="24"/>
    <col min="12818" max="12818" width="14" style="24" bestFit="1" customWidth="1"/>
    <col min="12819" max="13056" width="8.7265625" style="24"/>
    <col min="13057" max="13057" width="9.7265625" style="24" customWidth="1"/>
    <col min="13058" max="13058" width="21.81640625" style="24" customWidth="1"/>
    <col min="13059" max="13070" width="7.7265625" style="24" customWidth="1"/>
    <col min="13071" max="13071" width="10.453125" style="24" customWidth="1"/>
    <col min="13072" max="13072" width="11.81640625" style="24" customWidth="1"/>
    <col min="13073" max="13073" width="8.7265625" style="24"/>
    <col min="13074" max="13074" width="14" style="24" bestFit="1" customWidth="1"/>
    <col min="13075" max="13312" width="8.7265625" style="24"/>
    <col min="13313" max="13313" width="9.7265625" style="24" customWidth="1"/>
    <col min="13314" max="13314" width="21.81640625" style="24" customWidth="1"/>
    <col min="13315" max="13326" width="7.7265625" style="24" customWidth="1"/>
    <col min="13327" max="13327" width="10.453125" style="24" customWidth="1"/>
    <col min="13328" max="13328" width="11.81640625" style="24" customWidth="1"/>
    <col min="13329" max="13329" width="8.7265625" style="24"/>
    <col min="13330" max="13330" width="14" style="24" bestFit="1" customWidth="1"/>
    <col min="13331" max="13568" width="8.7265625" style="24"/>
    <col min="13569" max="13569" width="9.7265625" style="24" customWidth="1"/>
    <col min="13570" max="13570" width="21.81640625" style="24" customWidth="1"/>
    <col min="13571" max="13582" width="7.7265625" style="24" customWidth="1"/>
    <col min="13583" max="13583" width="10.453125" style="24" customWidth="1"/>
    <col min="13584" max="13584" width="11.81640625" style="24" customWidth="1"/>
    <col min="13585" max="13585" width="8.7265625" style="24"/>
    <col min="13586" max="13586" width="14" style="24" bestFit="1" customWidth="1"/>
    <col min="13587" max="13824" width="8.7265625" style="24"/>
    <col min="13825" max="13825" width="9.7265625" style="24" customWidth="1"/>
    <col min="13826" max="13826" width="21.81640625" style="24" customWidth="1"/>
    <col min="13827" max="13838" width="7.7265625" style="24" customWidth="1"/>
    <col min="13839" max="13839" width="10.453125" style="24" customWidth="1"/>
    <col min="13840" max="13840" width="11.81640625" style="24" customWidth="1"/>
    <col min="13841" max="13841" width="8.7265625" style="24"/>
    <col min="13842" max="13842" width="14" style="24" bestFit="1" customWidth="1"/>
    <col min="13843" max="14080" width="8.7265625" style="24"/>
    <col min="14081" max="14081" width="9.7265625" style="24" customWidth="1"/>
    <col min="14082" max="14082" width="21.81640625" style="24" customWidth="1"/>
    <col min="14083" max="14094" width="7.7265625" style="24" customWidth="1"/>
    <col min="14095" max="14095" width="10.453125" style="24" customWidth="1"/>
    <col min="14096" max="14096" width="11.81640625" style="24" customWidth="1"/>
    <col min="14097" max="14097" width="8.7265625" style="24"/>
    <col min="14098" max="14098" width="14" style="24" bestFit="1" customWidth="1"/>
    <col min="14099" max="14336" width="8.7265625" style="24"/>
    <col min="14337" max="14337" width="9.7265625" style="24" customWidth="1"/>
    <col min="14338" max="14338" width="21.81640625" style="24" customWidth="1"/>
    <col min="14339" max="14350" width="7.7265625" style="24" customWidth="1"/>
    <col min="14351" max="14351" width="10.453125" style="24" customWidth="1"/>
    <col min="14352" max="14352" width="11.81640625" style="24" customWidth="1"/>
    <col min="14353" max="14353" width="8.7265625" style="24"/>
    <col min="14354" max="14354" width="14" style="24" bestFit="1" customWidth="1"/>
    <col min="14355" max="14592" width="8.7265625" style="24"/>
    <col min="14593" max="14593" width="9.7265625" style="24" customWidth="1"/>
    <col min="14594" max="14594" width="21.81640625" style="24" customWidth="1"/>
    <col min="14595" max="14606" width="7.7265625" style="24" customWidth="1"/>
    <col min="14607" max="14607" width="10.453125" style="24" customWidth="1"/>
    <col min="14608" max="14608" width="11.81640625" style="24" customWidth="1"/>
    <col min="14609" max="14609" width="8.7265625" style="24"/>
    <col min="14610" max="14610" width="14" style="24" bestFit="1" customWidth="1"/>
    <col min="14611" max="14848" width="8.7265625" style="24"/>
    <col min="14849" max="14849" width="9.7265625" style="24" customWidth="1"/>
    <col min="14850" max="14850" width="21.81640625" style="24" customWidth="1"/>
    <col min="14851" max="14862" width="7.7265625" style="24" customWidth="1"/>
    <col min="14863" max="14863" width="10.453125" style="24" customWidth="1"/>
    <col min="14864" max="14864" width="11.81640625" style="24" customWidth="1"/>
    <col min="14865" max="14865" width="8.7265625" style="24"/>
    <col min="14866" max="14866" width="14" style="24" bestFit="1" customWidth="1"/>
    <col min="14867" max="15104" width="8.7265625" style="24"/>
    <col min="15105" max="15105" width="9.7265625" style="24" customWidth="1"/>
    <col min="15106" max="15106" width="21.81640625" style="24" customWidth="1"/>
    <col min="15107" max="15118" width="7.7265625" style="24" customWidth="1"/>
    <col min="15119" max="15119" width="10.453125" style="24" customWidth="1"/>
    <col min="15120" max="15120" width="11.81640625" style="24" customWidth="1"/>
    <col min="15121" max="15121" width="8.7265625" style="24"/>
    <col min="15122" max="15122" width="14" style="24" bestFit="1" customWidth="1"/>
    <col min="15123" max="15360" width="8.7265625" style="24"/>
    <col min="15361" max="15361" width="9.7265625" style="24" customWidth="1"/>
    <col min="15362" max="15362" width="21.81640625" style="24" customWidth="1"/>
    <col min="15363" max="15374" width="7.7265625" style="24" customWidth="1"/>
    <col min="15375" max="15375" width="10.453125" style="24" customWidth="1"/>
    <col min="15376" max="15376" width="11.81640625" style="24" customWidth="1"/>
    <col min="15377" max="15377" width="8.7265625" style="24"/>
    <col min="15378" max="15378" width="14" style="24" bestFit="1" customWidth="1"/>
    <col min="15379" max="15616" width="8.7265625" style="24"/>
    <col min="15617" max="15617" width="9.7265625" style="24" customWidth="1"/>
    <col min="15618" max="15618" width="21.81640625" style="24" customWidth="1"/>
    <col min="15619" max="15630" width="7.7265625" style="24" customWidth="1"/>
    <col min="15631" max="15631" width="10.453125" style="24" customWidth="1"/>
    <col min="15632" max="15632" width="11.81640625" style="24" customWidth="1"/>
    <col min="15633" max="15633" width="8.7265625" style="24"/>
    <col min="15634" max="15634" width="14" style="24" bestFit="1" customWidth="1"/>
    <col min="15635" max="15872" width="8.7265625" style="24"/>
    <col min="15873" max="15873" width="9.7265625" style="24" customWidth="1"/>
    <col min="15874" max="15874" width="21.81640625" style="24" customWidth="1"/>
    <col min="15875" max="15886" width="7.7265625" style="24" customWidth="1"/>
    <col min="15887" max="15887" width="10.453125" style="24" customWidth="1"/>
    <col min="15888" max="15888" width="11.81640625" style="24" customWidth="1"/>
    <col min="15889" max="15889" width="8.7265625" style="24"/>
    <col min="15890" max="15890" width="14" style="24" bestFit="1" customWidth="1"/>
    <col min="15891" max="16128" width="8.7265625" style="24"/>
    <col min="16129" max="16129" width="9.7265625" style="24" customWidth="1"/>
    <col min="16130" max="16130" width="21.81640625" style="24" customWidth="1"/>
    <col min="16131" max="16142" width="7.7265625" style="24" customWidth="1"/>
    <col min="16143" max="16143" width="10.453125" style="24" customWidth="1"/>
    <col min="16144" max="16144" width="11.81640625" style="24" customWidth="1"/>
    <col min="16145" max="16145" width="8.7265625" style="24"/>
    <col min="16146" max="16146" width="14" style="24" bestFit="1" customWidth="1"/>
    <col min="16147" max="16384" width="8.7265625" style="24"/>
  </cols>
  <sheetData>
    <row r="1" spans="1:31" ht="13" thickBot="1" x14ac:dyDescent="0.3"/>
    <row r="2" spans="1:31" ht="16" thickBot="1" x14ac:dyDescent="0.3">
      <c r="A2" s="69" t="s">
        <v>88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</row>
    <row r="3" spans="1:31" ht="13.5" customHeight="1" thickTop="1" x14ac:dyDescent="0.3">
      <c r="A3" s="72" t="s">
        <v>54</v>
      </c>
      <c r="B3" s="74" t="s">
        <v>55</v>
      </c>
      <c r="C3" s="76" t="s">
        <v>51</v>
      </c>
      <c r="D3" s="77"/>
      <c r="E3" s="78" t="s">
        <v>73</v>
      </c>
      <c r="F3" s="79"/>
      <c r="G3" s="80" t="s">
        <v>40</v>
      </c>
      <c r="H3" s="81"/>
      <c r="I3" s="78" t="s">
        <v>52</v>
      </c>
      <c r="J3" s="79"/>
      <c r="K3" s="80" t="s">
        <v>74</v>
      </c>
      <c r="L3" s="81"/>
      <c r="M3" s="80" t="s">
        <v>53</v>
      </c>
      <c r="N3" s="82"/>
      <c r="O3" s="83" t="s">
        <v>56</v>
      </c>
      <c r="P3" s="66" t="s">
        <v>57</v>
      </c>
    </row>
    <row r="4" spans="1:31" ht="13" thickBot="1" x14ac:dyDescent="0.3">
      <c r="A4" s="73"/>
      <c r="B4" s="75"/>
      <c r="C4" s="25" t="s">
        <v>58</v>
      </c>
      <c r="D4" s="25" t="s">
        <v>59</v>
      </c>
      <c r="E4" s="25" t="s">
        <v>58</v>
      </c>
      <c r="F4" s="25" t="s">
        <v>59</v>
      </c>
      <c r="G4" s="25" t="s">
        <v>58</v>
      </c>
      <c r="H4" s="25" t="s">
        <v>59</v>
      </c>
      <c r="I4" s="25" t="s">
        <v>58</v>
      </c>
      <c r="J4" s="25" t="s">
        <v>59</v>
      </c>
      <c r="K4" s="25" t="s">
        <v>58</v>
      </c>
      <c r="L4" s="25" t="s">
        <v>59</v>
      </c>
      <c r="M4" s="26" t="s">
        <v>58</v>
      </c>
      <c r="N4" s="26" t="s">
        <v>59</v>
      </c>
      <c r="O4" s="84"/>
      <c r="P4" s="67"/>
    </row>
    <row r="5" spans="1:31" ht="16" thickTop="1" x14ac:dyDescent="0.35">
      <c r="A5" s="27">
        <v>1</v>
      </c>
      <c r="B5" s="28" t="s">
        <v>71</v>
      </c>
      <c r="C5" s="29">
        <v>1</v>
      </c>
      <c r="D5" s="30">
        <v>50</v>
      </c>
      <c r="E5" s="31">
        <v>1</v>
      </c>
      <c r="F5" s="32">
        <v>50</v>
      </c>
      <c r="G5" s="31">
        <v>2</v>
      </c>
      <c r="H5" s="32">
        <v>49</v>
      </c>
      <c r="I5" s="31">
        <v>4</v>
      </c>
      <c r="J5" s="32">
        <v>47</v>
      </c>
      <c r="K5" s="31">
        <v>1</v>
      </c>
      <c r="L5" s="32">
        <v>50</v>
      </c>
      <c r="M5" s="31">
        <v>2</v>
      </c>
      <c r="N5" s="32">
        <v>49</v>
      </c>
      <c r="O5" s="33">
        <f t="shared" ref="O5:O18" si="0">SUM(D5,F5,H5,J5,L5,N5)</f>
        <v>295</v>
      </c>
      <c r="P5" s="34">
        <v>248</v>
      </c>
      <c r="Q5" s="35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</row>
    <row r="6" spans="1:31" ht="15.5" x14ac:dyDescent="0.35">
      <c r="A6" s="37">
        <v>2</v>
      </c>
      <c r="B6" s="42" t="s">
        <v>62</v>
      </c>
      <c r="C6" s="38" t="s">
        <v>86</v>
      </c>
      <c r="D6" s="39">
        <v>49</v>
      </c>
      <c r="E6" s="40">
        <v>2</v>
      </c>
      <c r="F6" s="41">
        <v>49</v>
      </c>
      <c r="G6" s="40">
        <v>1</v>
      </c>
      <c r="H6" s="41">
        <v>50</v>
      </c>
      <c r="I6" s="40">
        <v>1</v>
      </c>
      <c r="J6" s="41">
        <v>50</v>
      </c>
      <c r="K6" s="40">
        <v>2</v>
      </c>
      <c r="L6" s="41">
        <v>49</v>
      </c>
      <c r="M6" s="40">
        <v>4</v>
      </c>
      <c r="N6" s="41">
        <v>47</v>
      </c>
      <c r="O6" s="33">
        <f t="shared" si="0"/>
        <v>294</v>
      </c>
      <c r="P6" s="34">
        <v>247</v>
      </c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ht="15.5" x14ac:dyDescent="0.35">
      <c r="A7" s="37">
        <v>3</v>
      </c>
      <c r="B7" s="28" t="s">
        <v>76</v>
      </c>
      <c r="C7" s="38">
        <v>2</v>
      </c>
      <c r="D7" s="39">
        <v>49</v>
      </c>
      <c r="E7" s="40">
        <v>2</v>
      </c>
      <c r="F7" s="41">
        <v>49</v>
      </c>
      <c r="G7" s="40">
        <v>1</v>
      </c>
      <c r="H7" s="41">
        <v>50</v>
      </c>
      <c r="I7" s="40">
        <v>2</v>
      </c>
      <c r="J7" s="41">
        <v>49</v>
      </c>
      <c r="K7" s="40">
        <v>3</v>
      </c>
      <c r="L7" s="41">
        <v>48</v>
      </c>
      <c r="M7" s="40" t="s">
        <v>64</v>
      </c>
      <c r="N7" s="41">
        <v>37</v>
      </c>
      <c r="O7" s="33">
        <f t="shared" si="0"/>
        <v>282</v>
      </c>
      <c r="P7" s="34">
        <v>245</v>
      </c>
      <c r="Q7" s="36">
        <v>95</v>
      </c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ht="15.5" x14ac:dyDescent="0.35">
      <c r="A8" s="37">
        <v>4</v>
      </c>
      <c r="B8" s="28" t="s">
        <v>67</v>
      </c>
      <c r="C8" s="38">
        <v>6</v>
      </c>
      <c r="D8" s="39">
        <v>37</v>
      </c>
      <c r="E8" s="40">
        <v>4</v>
      </c>
      <c r="F8" s="39">
        <v>47</v>
      </c>
      <c r="G8" s="40">
        <v>2</v>
      </c>
      <c r="H8" s="41">
        <v>49</v>
      </c>
      <c r="I8" s="40">
        <v>1</v>
      </c>
      <c r="J8" s="41">
        <v>50</v>
      </c>
      <c r="K8" s="40">
        <v>4</v>
      </c>
      <c r="L8" s="41">
        <v>47</v>
      </c>
      <c r="M8" s="40">
        <v>1</v>
      </c>
      <c r="N8" s="41">
        <v>50</v>
      </c>
      <c r="O8" s="33">
        <f t="shared" si="0"/>
        <v>280</v>
      </c>
      <c r="P8" s="34">
        <v>243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ht="15.5" x14ac:dyDescent="0.35">
      <c r="A9" s="37">
        <v>5</v>
      </c>
      <c r="B9" s="28" t="s">
        <v>63</v>
      </c>
      <c r="C9" s="38">
        <v>2</v>
      </c>
      <c r="D9" s="39">
        <v>49</v>
      </c>
      <c r="E9" s="40">
        <v>3</v>
      </c>
      <c r="F9" s="39">
        <v>48</v>
      </c>
      <c r="G9" s="40">
        <v>2</v>
      </c>
      <c r="H9" s="41">
        <v>49</v>
      </c>
      <c r="I9" s="40">
        <v>4</v>
      </c>
      <c r="J9" s="41">
        <v>47</v>
      </c>
      <c r="K9" s="40">
        <v>4</v>
      </c>
      <c r="L9" s="41">
        <v>47</v>
      </c>
      <c r="M9" s="40">
        <v>2</v>
      </c>
      <c r="N9" s="41">
        <v>49</v>
      </c>
      <c r="O9" s="33">
        <f t="shared" si="0"/>
        <v>289</v>
      </c>
      <c r="P9" s="34">
        <v>242</v>
      </c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ht="15.5" x14ac:dyDescent="0.35">
      <c r="A10" s="37">
        <v>6</v>
      </c>
      <c r="B10" s="28" t="s">
        <v>69</v>
      </c>
      <c r="C10" s="38">
        <v>3</v>
      </c>
      <c r="D10" s="39">
        <v>48</v>
      </c>
      <c r="E10" s="40">
        <v>3</v>
      </c>
      <c r="F10" s="41">
        <v>48</v>
      </c>
      <c r="G10" s="40" t="s">
        <v>64</v>
      </c>
      <c r="H10" s="41">
        <v>39</v>
      </c>
      <c r="I10" s="40">
        <v>2</v>
      </c>
      <c r="J10" s="41">
        <v>49</v>
      </c>
      <c r="K10" s="40">
        <v>7</v>
      </c>
      <c r="L10" s="41">
        <v>44</v>
      </c>
      <c r="M10" s="40">
        <v>3</v>
      </c>
      <c r="N10" s="41">
        <v>48</v>
      </c>
      <c r="O10" s="33">
        <f t="shared" si="0"/>
        <v>276</v>
      </c>
      <c r="P10" s="34">
        <v>237</v>
      </c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ht="15.5" x14ac:dyDescent="0.35">
      <c r="A11" s="37">
        <v>7</v>
      </c>
      <c r="B11" s="28" t="s">
        <v>72</v>
      </c>
      <c r="C11" s="38" t="s">
        <v>87</v>
      </c>
      <c r="D11" s="39">
        <v>47</v>
      </c>
      <c r="E11" s="40">
        <v>4</v>
      </c>
      <c r="F11" s="41">
        <v>47</v>
      </c>
      <c r="G11" s="40" t="s">
        <v>64</v>
      </c>
      <c r="H11" s="41">
        <v>39</v>
      </c>
      <c r="I11" s="40" t="s">
        <v>64</v>
      </c>
      <c r="J11" s="41">
        <v>37</v>
      </c>
      <c r="K11" s="40">
        <v>3</v>
      </c>
      <c r="L11" s="41">
        <v>48</v>
      </c>
      <c r="M11" s="40">
        <v>4</v>
      </c>
      <c r="N11" s="41">
        <v>47</v>
      </c>
      <c r="O11" s="33">
        <f t="shared" si="0"/>
        <v>265</v>
      </c>
      <c r="P11" s="34">
        <v>228</v>
      </c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ht="15.5" x14ac:dyDescent="0.35">
      <c r="A12" s="37">
        <v>8</v>
      </c>
      <c r="B12" s="28" t="s">
        <v>65</v>
      </c>
      <c r="C12" s="38">
        <v>4</v>
      </c>
      <c r="D12" s="39">
        <v>47</v>
      </c>
      <c r="E12" s="40">
        <v>5</v>
      </c>
      <c r="F12" s="41">
        <v>46</v>
      </c>
      <c r="G12" s="40" t="s">
        <v>64</v>
      </c>
      <c r="H12" s="41">
        <v>39</v>
      </c>
      <c r="I12" s="40">
        <v>3</v>
      </c>
      <c r="J12" s="41">
        <v>48</v>
      </c>
      <c r="K12" s="40">
        <v>6</v>
      </c>
      <c r="L12" s="41">
        <v>45</v>
      </c>
      <c r="M12" s="40" t="s">
        <v>64</v>
      </c>
      <c r="N12" s="41">
        <v>37</v>
      </c>
      <c r="O12" s="33">
        <f t="shared" si="0"/>
        <v>262</v>
      </c>
      <c r="P12" s="34">
        <v>225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ht="15.5" x14ac:dyDescent="0.35">
      <c r="A13" s="37">
        <v>9</v>
      </c>
      <c r="B13" s="28" t="s">
        <v>66</v>
      </c>
      <c r="C13" s="38">
        <v>4</v>
      </c>
      <c r="D13" s="39">
        <v>47</v>
      </c>
      <c r="E13" s="40">
        <v>5</v>
      </c>
      <c r="F13" s="41">
        <v>46</v>
      </c>
      <c r="G13" s="40" t="s">
        <v>64</v>
      </c>
      <c r="H13" s="41">
        <v>39</v>
      </c>
      <c r="I13" s="40">
        <v>3</v>
      </c>
      <c r="J13" s="41">
        <v>48</v>
      </c>
      <c r="K13" s="40">
        <v>6</v>
      </c>
      <c r="L13" s="41">
        <v>45</v>
      </c>
      <c r="M13" s="40" t="s">
        <v>64</v>
      </c>
      <c r="N13" s="41">
        <v>37</v>
      </c>
      <c r="O13" s="33">
        <f t="shared" si="0"/>
        <v>262</v>
      </c>
      <c r="P13" s="34">
        <v>225</v>
      </c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ht="15.5" x14ac:dyDescent="0.35">
      <c r="A14" s="37">
        <v>10</v>
      </c>
      <c r="B14" s="28" t="s">
        <v>60</v>
      </c>
      <c r="C14" s="38" t="s">
        <v>64</v>
      </c>
      <c r="D14" s="39">
        <v>27</v>
      </c>
      <c r="E14" s="40" t="s">
        <v>64</v>
      </c>
      <c r="F14" s="41">
        <v>36</v>
      </c>
      <c r="G14" s="40" t="s">
        <v>64</v>
      </c>
      <c r="H14" s="41">
        <v>39</v>
      </c>
      <c r="I14" s="40">
        <v>2</v>
      </c>
      <c r="J14" s="41">
        <v>49</v>
      </c>
      <c r="K14" s="40">
        <v>1</v>
      </c>
      <c r="L14" s="41">
        <v>50</v>
      </c>
      <c r="M14" s="40">
        <v>1</v>
      </c>
      <c r="N14" s="41">
        <v>50</v>
      </c>
      <c r="O14" s="33">
        <f t="shared" si="0"/>
        <v>251</v>
      </c>
      <c r="P14" s="34">
        <v>224</v>
      </c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ht="15.5" x14ac:dyDescent="0.35">
      <c r="A15" s="37">
        <v>11</v>
      </c>
      <c r="B15" s="28" t="s">
        <v>68</v>
      </c>
      <c r="C15" s="38" t="s">
        <v>64</v>
      </c>
      <c r="D15" s="39">
        <v>27</v>
      </c>
      <c r="E15" s="40" t="s">
        <v>64</v>
      </c>
      <c r="F15" s="41">
        <v>36</v>
      </c>
      <c r="G15" s="40" t="s">
        <v>64</v>
      </c>
      <c r="H15" s="41">
        <v>39</v>
      </c>
      <c r="I15" s="40" t="s">
        <v>64</v>
      </c>
      <c r="J15" s="41">
        <v>37</v>
      </c>
      <c r="K15" s="40">
        <v>2</v>
      </c>
      <c r="L15" s="41">
        <v>49</v>
      </c>
      <c r="M15" s="40">
        <v>3</v>
      </c>
      <c r="N15" s="41">
        <v>48</v>
      </c>
      <c r="O15" s="33">
        <f t="shared" si="0"/>
        <v>236</v>
      </c>
      <c r="P15" s="34">
        <v>209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ht="15.5" x14ac:dyDescent="0.35">
      <c r="A16" s="37">
        <v>12</v>
      </c>
      <c r="B16" s="28" t="s">
        <v>75</v>
      </c>
      <c r="C16" s="38">
        <v>6</v>
      </c>
      <c r="D16" s="39">
        <v>37</v>
      </c>
      <c r="E16" s="40">
        <v>1</v>
      </c>
      <c r="F16" s="41">
        <v>50</v>
      </c>
      <c r="G16" s="40" t="s">
        <v>64</v>
      </c>
      <c r="H16" s="41">
        <v>39</v>
      </c>
      <c r="I16" s="40" t="s">
        <v>64</v>
      </c>
      <c r="J16" s="41">
        <v>37</v>
      </c>
      <c r="K16" s="40" t="s">
        <v>64</v>
      </c>
      <c r="L16" s="41">
        <v>34</v>
      </c>
      <c r="M16" s="40" t="s">
        <v>64</v>
      </c>
      <c r="N16" s="41">
        <v>37</v>
      </c>
      <c r="O16" s="33">
        <f t="shared" si="0"/>
        <v>234</v>
      </c>
      <c r="P16" s="34">
        <v>197</v>
      </c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ht="15.5" x14ac:dyDescent="0.35">
      <c r="A17" s="37">
        <v>13</v>
      </c>
      <c r="B17" s="28" t="s">
        <v>61</v>
      </c>
      <c r="C17" s="38">
        <v>6</v>
      </c>
      <c r="D17" s="39">
        <v>27</v>
      </c>
      <c r="E17" s="40" t="s">
        <v>64</v>
      </c>
      <c r="F17" s="41">
        <v>36</v>
      </c>
      <c r="G17" s="40" t="s">
        <v>64</v>
      </c>
      <c r="H17" s="41">
        <v>39</v>
      </c>
      <c r="I17" s="40" t="s">
        <v>64</v>
      </c>
      <c r="J17" s="41">
        <v>37</v>
      </c>
      <c r="K17" s="40">
        <v>5</v>
      </c>
      <c r="L17" s="41">
        <v>46</v>
      </c>
      <c r="M17" s="40" t="s">
        <v>64</v>
      </c>
      <c r="N17" s="41">
        <v>37</v>
      </c>
      <c r="O17" s="33">
        <f t="shared" si="0"/>
        <v>222</v>
      </c>
      <c r="P17" s="34">
        <v>195</v>
      </c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ht="15.5" x14ac:dyDescent="0.35">
      <c r="A18" s="37">
        <v>14</v>
      </c>
      <c r="B18" s="28" t="s">
        <v>16</v>
      </c>
      <c r="C18" s="38" t="s">
        <v>64</v>
      </c>
      <c r="D18" s="39">
        <v>27</v>
      </c>
      <c r="E18" s="40" t="s">
        <v>64</v>
      </c>
      <c r="F18" s="41">
        <v>36</v>
      </c>
      <c r="G18" s="40" t="s">
        <v>64</v>
      </c>
      <c r="H18" s="41">
        <v>39</v>
      </c>
      <c r="I18" s="40" t="s">
        <v>64</v>
      </c>
      <c r="J18" s="41">
        <v>37</v>
      </c>
      <c r="K18" s="40" t="s">
        <v>64</v>
      </c>
      <c r="L18" s="41">
        <v>34</v>
      </c>
      <c r="M18" s="40" t="s">
        <v>64</v>
      </c>
      <c r="N18" s="41">
        <v>37</v>
      </c>
      <c r="O18" s="33">
        <f t="shared" si="0"/>
        <v>210</v>
      </c>
      <c r="P18" s="34">
        <v>183</v>
      </c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ht="15.5" x14ac:dyDescent="0.35">
      <c r="A19" s="37">
        <v>15</v>
      </c>
      <c r="B19" s="28"/>
      <c r="C19" s="38"/>
      <c r="D19" s="39"/>
      <c r="E19" s="40"/>
      <c r="F19" s="41"/>
      <c r="G19" s="40"/>
      <c r="H19" s="41"/>
      <c r="I19" s="40"/>
      <c r="J19" s="41"/>
      <c r="K19" s="40"/>
      <c r="L19" s="41"/>
      <c r="M19" s="40"/>
      <c r="N19" s="41"/>
      <c r="O19" s="33">
        <f t="shared" ref="O19" si="1">SUM(D19,F19,H19,J19,L19,N19)</f>
        <v>0</v>
      </c>
      <c r="P19" s="34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ht="15.5" x14ac:dyDescent="0.35">
      <c r="A20" s="37">
        <v>16</v>
      </c>
      <c r="B20" s="28"/>
      <c r="C20" s="38"/>
      <c r="D20" s="39"/>
      <c r="E20" s="40"/>
      <c r="F20" s="41"/>
      <c r="G20" s="40"/>
      <c r="H20" s="41"/>
      <c r="I20" s="40"/>
      <c r="J20" s="41"/>
      <c r="K20" s="40"/>
      <c r="L20" s="41"/>
      <c r="M20" s="40"/>
      <c r="N20" s="41"/>
      <c r="O20" s="33">
        <f t="shared" ref="O20:O23" si="2">SUM(D20,F20,H20,J20,L20,N20)</f>
        <v>0</v>
      </c>
      <c r="P20" s="34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ht="15.5" x14ac:dyDescent="0.35">
      <c r="A21" s="37">
        <v>17</v>
      </c>
      <c r="B21" s="28"/>
      <c r="C21" s="38"/>
      <c r="D21" s="39"/>
      <c r="E21" s="40"/>
      <c r="F21" s="41"/>
      <c r="G21" s="40"/>
      <c r="H21" s="41"/>
      <c r="I21" s="40"/>
      <c r="J21" s="41"/>
      <c r="K21" s="40"/>
      <c r="L21" s="41"/>
      <c r="M21" s="40"/>
      <c r="N21" s="41"/>
      <c r="O21" s="33">
        <f t="shared" si="2"/>
        <v>0</v>
      </c>
      <c r="P21" s="34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ht="15.5" x14ac:dyDescent="0.35">
      <c r="A22" s="37">
        <v>18</v>
      </c>
      <c r="B22" s="28"/>
      <c r="C22" s="38"/>
      <c r="D22" s="39"/>
      <c r="E22" s="40"/>
      <c r="F22" s="41"/>
      <c r="G22" s="40"/>
      <c r="H22" s="41"/>
      <c r="I22" s="40"/>
      <c r="J22" s="41"/>
      <c r="K22" s="40"/>
      <c r="L22" s="41"/>
      <c r="M22" s="40"/>
      <c r="N22" s="41"/>
      <c r="O22" s="33">
        <f t="shared" si="2"/>
        <v>0</v>
      </c>
      <c r="P22" s="34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ht="15.5" x14ac:dyDescent="0.35">
      <c r="A23" s="37">
        <v>19</v>
      </c>
      <c r="B23" s="28"/>
      <c r="C23" s="38"/>
      <c r="D23" s="39"/>
      <c r="E23" s="40"/>
      <c r="F23" s="41"/>
      <c r="G23" s="40"/>
      <c r="H23" s="41"/>
      <c r="I23" s="40"/>
      <c r="J23" s="41"/>
      <c r="K23" s="40"/>
      <c r="L23" s="41"/>
      <c r="M23" s="40"/>
      <c r="N23" s="41"/>
      <c r="O23" s="33">
        <f t="shared" si="2"/>
        <v>0</v>
      </c>
      <c r="P23" s="34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ht="15.5" x14ac:dyDescent="0.35">
      <c r="A24" s="37">
        <v>20</v>
      </c>
      <c r="B24" s="28"/>
      <c r="C24" s="38"/>
      <c r="D24" s="39"/>
      <c r="E24" s="40"/>
      <c r="F24" s="41"/>
      <c r="G24" s="40"/>
      <c r="H24" s="41"/>
      <c r="I24" s="40"/>
      <c r="J24" s="41"/>
      <c r="K24" s="40"/>
      <c r="L24" s="41"/>
      <c r="M24" s="40"/>
      <c r="N24" s="41"/>
      <c r="O24" s="40">
        <f>SUM(D24,F24,H24,J24,L24,N24)</f>
        <v>0</v>
      </c>
      <c r="P24" s="43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ht="16" thickBot="1" x14ac:dyDescent="0.4">
      <c r="A25" s="44">
        <v>20</v>
      </c>
      <c r="B25" s="45"/>
      <c r="C25" s="46"/>
      <c r="D25" s="47"/>
      <c r="E25" s="48"/>
      <c r="F25" s="49"/>
      <c r="G25" s="48"/>
      <c r="H25" s="49"/>
      <c r="I25" s="48"/>
      <c r="J25" s="49"/>
      <c r="K25" s="48"/>
      <c r="L25" s="49"/>
      <c r="M25" s="48"/>
      <c r="N25" s="49"/>
      <c r="O25" s="48">
        <f>SUM(D25,F25,H25,J25,L25,N25)</f>
        <v>0</v>
      </c>
      <c r="P25" s="50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x14ac:dyDescent="0.25">
      <c r="A26" s="68" t="s">
        <v>70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1:31" x14ac:dyDescent="0.25">
      <c r="A27" s="24" t="s">
        <v>85</v>
      </c>
    </row>
  </sheetData>
  <sortState xmlns:xlrd2="http://schemas.microsoft.com/office/spreadsheetml/2017/richdata2" ref="B6:P18">
    <sortCondition descending="1" ref="P5:P18"/>
  </sortState>
  <mergeCells count="12">
    <mergeCell ref="P3:P4"/>
    <mergeCell ref="A26:P26"/>
    <mergeCell ref="A2:P2"/>
    <mergeCell ref="A3:A4"/>
    <mergeCell ref="B3:B4"/>
    <mergeCell ref="C3:D3"/>
    <mergeCell ref="E3:F3"/>
    <mergeCell ref="G3:H3"/>
    <mergeCell ref="I3:J3"/>
    <mergeCell ref="K3:L3"/>
    <mergeCell ref="M3:N3"/>
    <mergeCell ref="O3:O4"/>
  </mergeCells>
  <pageMargins left="0.47" right="0.42" top="1" bottom="1" header="0.5" footer="0.5"/>
  <pageSetup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Classic</vt:lpstr>
      <vt:lpstr>Grand</vt:lpstr>
      <vt:lpstr>Long</vt:lpstr>
      <vt:lpstr>Sag-open</vt:lpstr>
      <vt:lpstr>Saginaw Bay</vt:lpstr>
      <vt:lpstr>Cadillac</vt:lpstr>
      <vt:lpstr>Long2</vt:lpstr>
      <vt:lpstr>Union</vt:lpstr>
      <vt:lpstr>Total</vt:lpstr>
      <vt:lpstr>Cass Lake</vt:lpstr>
      <vt:lpstr>Total!Print_Area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Schabel</dc:creator>
  <cp:lastModifiedBy>Ronald Schabel</cp:lastModifiedBy>
  <cp:lastPrinted>2022-09-07T21:32:31Z</cp:lastPrinted>
  <dcterms:created xsi:type="dcterms:W3CDTF">2022-04-08T16:53:47Z</dcterms:created>
  <dcterms:modified xsi:type="dcterms:W3CDTF">2022-09-19T09:33:19Z</dcterms:modified>
</cp:coreProperties>
</file>