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\Desktop\Brandon's Files\Team Bass\Tournament Results\"/>
    </mc:Choice>
  </mc:AlternateContent>
  <bookViews>
    <workbookView xWindow="0" yWindow="0" windowWidth="20490" windowHeight="7155" activeTab="6"/>
  </bookViews>
  <sheets>
    <sheet name="Torch" sheetId="1" r:id="rId1"/>
    <sheet name="Elk" sheetId="2" r:id="rId2"/>
    <sheet name="Sugar" sheetId="4" r:id="rId3"/>
    <sheet name="Wixom" sheetId="5" r:id="rId4"/>
    <sheet name="Saginaw River" sheetId="6" r:id="rId5"/>
    <sheet name="Saginaw Bay" sheetId="7" r:id="rId6"/>
    <sheet name="YEAR TO DATE" sheetId="3" r:id="rId7"/>
  </sheets>
  <definedNames>
    <definedName name="_xlnm._FilterDatabase" localSheetId="6" hidden="1">'YEAR TO DATE'!$B$2:$J$23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3" l="1"/>
  <c r="I23" i="3"/>
  <c r="K22" i="3"/>
  <c r="I22" i="3"/>
  <c r="K21" i="3"/>
  <c r="I19" i="3"/>
  <c r="K20" i="3"/>
  <c r="I21" i="3"/>
  <c r="K19" i="3"/>
  <c r="I20" i="3"/>
  <c r="K18" i="3"/>
  <c r="I18" i="3"/>
  <c r="K17" i="3"/>
  <c r="I17" i="3"/>
  <c r="K16" i="3"/>
  <c r="I14" i="3"/>
  <c r="K15" i="3"/>
  <c r="I15" i="3"/>
  <c r="K14" i="3"/>
  <c r="I16" i="3"/>
  <c r="K13" i="3"/>
  <c r="I11" i="3"/>
  <c r="K12" i="3"/>
  <c r="I13" i="3"/>
  <c r="K11" i="3"/>
  <c r="J11" i="3" s="1"/>
  <c r="I9" i="3"/>
  <c r="K10" i="3"/>
  <c r="I8" i="3"/>
  <c r="K9" i="3"/>
  <c r="I10" i="3"/>
  <c r="K8" i="3"/>
  <c r="I6" i="3"/>
  <c r="K7" i="3"/>
  <c r="I7" i="3"/>
  <c r="K6" i="3"/>
  <c r="I12" i="3"/>
  <c r="K5" i="3"/>
  <c r="J5" i="3" s="1"/>
  <c r="I5" i="3"/>
  <c r="K4" i="3"/>
  <c r="I4" i="3"/>
  <c r="K3" i="3"/>
  <c r="I3" i="3"/>
  <c r="G24" i="7"/>
  <c r="F24" i="7"/>
  <c r="D24" i="7"/>
  <c r="C24" i="7"/>
  <c r="I23" i="7"/>
  <c r="J23" i="7" s="1"/>
  <c r="I22" i="7"/>
  <c r="J22" i="7" s="1"/>
  <c r="I21" i="7"/>
  <c r="J21" i="7" s="1"/>
  <c r="J20" i="7"/>
  <c r="I20" i="7"/>
  <c r="I19" i="7"/>
  <c r="J19" i="7" s="1"/>
  <c r="I18" i="7"/>
  <c r="J18" i="7" s="1"/>
  <c r="I17" i="7"/>
  <c r="J17" i="7" s="1"/>
  <c r="I16" i="7"/>
  <c r="J16" i="7" s="1"/>
  <c r="J15" i="7"/>
  <c r="I15" i="7"/>
  <c r="I14" i="7"/>
  <c r="J14" i="7" s="1"/>
  <c r="J13" i="7"/>
  <c r="I13" i="7"/>
  <c r="I12" i="7"/>
  <c r="J12" i="7" s="1"/>
  <c r="J11" i="7"/>
  <c r="I11" i="7"/>
  <c r="I10" i="7"/>
  <c r="J10" i="7" s="1"/>
  <c r="J9" i="7"/>
  <c r="I9" i="7"/>
  <c r="I8" i="7"/>
  <c r="J8" i="7" s="1"/>
  <c r="J7" i="7"/>
  <c r="I7" i="7"/>
  <c r="I6" i="7"/>
  <c r="J6" i="7" s="1"/>
  <c r="J5" i="7"/>
  <c r="I5" i="7"/>
  <c r="I4" i="7"/>
  <c r="J4" i="7" s="1"/>
  <c r="J3" i="7"/>
  <c r="I3" i="7"/>
  <c r="F25" i="6"/>
  <c r="G24" i="6"/>
  <c r="F24" i="6"/>
  <c r="D24" i="6"/>
  <c r="C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I10" i="6"/>
  <c r="J9" i="6"/>
  <c r="I9" i="6"/>
  <c r="J8" i="6"/>
  <c r="I8" i="6"/>
  <c r="J7" i="6"/>
  <c r="I7" i="6"/>
  <c r="J6" i="6"/>
  <c r="I6" i="6"/>
  <c r="J5" i="6"/>
  <c r="I5" i="6"/>
  <c r="J4" i="6"/>
  <c r="I4" i="6"/>
  <c r="J3" i="6"/>
  <c r="I3" i="6"/>
  <c r="F25" i="5"/>
  <c r="G24" i="5"/>
  <c r="F24" i="5"/>
  <c r="D24" i="5"/>
  <c r="C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J7" i="5"/>
  <c r="I7" i="5"/>
  <c r="J6" i="5"/>
  <c r="I6" i="5"/>
  <c r="J5" i="5"/>
  <c r="I5" i="5"/>
  <c r="J4" i="5"/>
  <c r="I4" i="5"/>
  <c r="J3" i="5"/>
  <c r="I3" i="5"/>
  <c r="F25" i="4"/>
  <c r="G24" i="4"/>
  <c r="F24" i="4"/>
  <c r="D24" i="4"/>
  <c r="C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J10" i="4"/>
  <c r="J9" i="4"/>
  <c r="I9" i="4"/>
  <c r="J8" i="4"/>
  <c r="I8" i="4"/>
  <c r="J7" i="4"/>
  <c r="I7" i="4"/>
  <c r="J6" i="4"/>
  <c r="I6" i="4"/>
  <c r="J5" i="4"/>
  <c r="I5" i="4"/>
  <c r="J4" i="4"/>
  <c r="I4" i="4"/>
  <c r="J3" i="4"/>
  <c r="I3" i="4"/>
  <c r="F25" i="2"/>
  <c r="G24" i="2"/>
  <c r="F24" i="2"/>
  <c r="D24" i="2"/>
  <c r="C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J4" i="2"/>
  <c r="I4" i="2"/>
  <c r="J3" i="2"/>
  <c r="I3" i="2"/>
  <c r="F25" i="1"/>
  <c r="F24" i="1"/>
  <c r="D24" i="1"/>
  <c r="C24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J4" i="3" l="1"/>
  <c r="J12" i="3"/>
  <c r="J13" i="3"/>
  <c r="J21" i="3"/>
  <c r="J22" i="3"/>
  <c r="J10" i="3"/>
  <c r="J15" i="3"/>
  <c r="J17" i="3"/>
  <c r="J19" i="3"/>
  <c r="J6" i="3"/>
  <c r="J8" i="3"/>
  <c r="J20" i="3"/>
  <c r="J3" i="3"/>
  <c r="J16" i="3"/>
  <c r="J14" i="3"/>
  <c r="J23" i="3"/>
  <c r="J9" i="3"/>
  <c r="J18" i="3"/>
  <c r="J7" i="3"/>
  <c r="F25" i="7"/>
</calcChain>
</file>

<file path=xl/sharedStrings.xml><?xml version="1.0" encoding="utf-8"?>
<sst xmlns="http://schemas.openxmlformats.org/spreadsheetml/2006/main" count="357" uniqueCount="59">
  <si>
    <t>PLACE</t>
  </si>
  <si>
    <t>ANGLER</t>
  </si>
  <si>
    <t># FISH</t>
  </si>
  <si>
    <t># FISH DEAD</t>
  </si>
  <si>
    <t>BIG FISH</t>
  </si>
  <si>
    <t>WEIGHT</t>
  </si>
  <si>
    <t>PENALTY</t>
  </si>
  <si>
    <t>POINTS</t>
  </si>
  <si>
    <t>TOTAL POINTS</t>
  </si>
  <si>
    <t>Elk Lake - June 7th, 2015</t>
  </si>
  <si>
    <t>Torch Lake - June 6th, 2015</t>
  </si>
  <si>
    <t>Brandon Rose</t>
  </si>
  <si>
    <t>Jarrod Sherwood</t>
  </si>
  <si>
    <t>N/A</t>
  </si>
  <si>
    <t>Charlie Getty</t>
  </si>
  <si>
    <t>Doug Melasi</t>
  </si>
  <si>
    <t>Dave DeNise Jr</t>
  </si>
  <si>
    <t>Bobby Theriault</t>
  </si>
  <si>
    <t>Greg Holmes</t>
  </si>
  <si>
    <t>Jeremy Prchlik</t>
  </si>
  <si>
    <t>Tom Patten</t>
  </si>
  <si>
    <t>Ron Coste</t>
  </si>
  <si>
    <t>Mark Hill</t>
  </si>
  <si>
    <t>Ron Schabel</t>
  </si>
  <si>
    <t>Dave C.</t>
  </si>
  <si>
    <t>Dave DeHondt</t>
  </si>
  <si>
    <t>Brian Burril</t>
  </si>
  <si>
    <t>Jonathan Prchlik</t>
  </si>
  <si>
    <t>Dave DeNise Sr.</t>
  </si>
  <si>
    <t>Dave DeNise Jr.</t>
  </si>
  <si>
    <t>Dave C</t>
  </si>
  <si>
    <t>Torch</t>
  </si>
  <si>
    <t>Elk</t>
  </si>
  <si>
    <t>Sugar</t>
  </si>
  <si>
    <t>Wixom</t>
  </si>
  <si>
    <t>Saginaw River</t>
  </si>
  <si>
    <t>Angler</t>
  </si>
  <si>
    <t>Total</t>
  </si>
  <si>
    <t>Doug Parsons</t>
  </si>
  <si>
    <t>Blake Arkwood</t>
  </si>
  <si>
    <t>Reggie Shelton</t>
  </si>
  <si>
    <t>Jeff Weiderman</t>
  </si>
  <si>
    <t>N/S</t>
  </si>
  <si>
    <t>WEIGHT POINTS</t>
  </si>
  <si>
    <t>TOTALS</t>
  </si>
  <si>
    <t>Wixom - July 19th, 2015</t>
  </si>
  <si>
    <t>Sugar Springs - July 18th, 2015</t>
  </si>
  <si>
    <t>-</t>
  </si>
  <si>
    <t>Dave DeNise Sr</t>
  </si>
  <si>
    <t>After Drop</t>
  </si>
  <si>
    <t>2015 Overall Season Standings</t>
  </si>
  <si>
    <t>Saginaw River - August 24th, 2015</t>
  </si>
  <si>
    <t>Jeremy</t>
  </si>
  <si>
    <t>Dave Dehondt</t>
  </si>
  <si>
    <t>Bob Theriault</t>
  </si>
  <si>
    <t>Brian Burrill</t>
  </si>
  <si>
    <t>Jonathan Prchlk</t>
  </si>
  <si>
    <t>Dave Denise Sr.</t>
  </si>
  <si>
    <t>Saginaw Bay (Sugar)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</si>
</sst>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6" fillId="0" borderId="0" xfId="0" applyFont="1"/>
    <xf numFmtId="2" fontId="6" fillId="0" borderId="0" xfId="0" applyNumberFormat="1" applyFont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4" fillId="4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70" zoomScaleNormal="70" workbookViewId="0">
      <selection activeCell="J10" sqref="J10"/>
    </sheetView>
  </sheetViews>
  <sheetFormatPr defaultRowHeight="15" x14ac:dyDescent="0.25"/>
  <cols>
    <col min="2" max="2" width="19.85546875" customWidth="1"/>
    <col min="6" max="6" width="11" customWidth="1"/>
    <col min="7" max="7" width="12" customWidth="1"/>
    <col min="8" max="8" width="11.140625" customWidth="1"/>
    <col min="9" max="9" width="10.85546875" customWidth="1"/>
    <col min="10" max="10" width="11.28515625" customWidth="1"/>
  </cols>
  <sheetData>
    <row r="1" spans="1:10" ht="23.25" x14ac:dyDescent="0.25">
      <c r="A1" s="35" t="s">
        <v>10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43</v>
      </c>
      <c r="J2" s="4" t="s">
        <v>8</v>
      </c>
    </row>
    <row r="3" spans="1:10" ht="19.5" customHeight="1" x14ac:dyDescent="0.25">
      <c r="A3" s="6">
        <v>1</v>
      </c>
      <c r="B3" s="7" t="s">
        <v>11</v>
      </c>
      <c r="C3" s="6">
        <v>5</v>
      </c>
      <c r="D3" s="6">
        <v>0</v>
      </c>
      <c r="E3" s="30">
        <v>5.36</v>
      </c>
      <c r="F3" s="6">
        <v>19.41</v>
      </c>
      <c r="G3" s="6">
        <v>0</v>
      </c>
      <c r="H3" s="6">
        <v>50</v>
      </c>
      <c r="I3" s="6">
        <v>19.41</v>
      </c>
      <c r="J3" s="6">
        <f>H3+I3</f>
        <v>69.41</v>
      </c>
    </row>
    <row r="4" spans="1:10" ht="19.5" customHeight="1" x14ac:dyDescent="0.25">
      <c r="A4" s="6">
        <v>2</v>
      </c>
      <c r="B4" s="7" t="s">
        <v>12</v>
      </c>
      <c r="C4" s="6">
        <v>5</v>
      </c>
      <c r="D4" s="6">
        <v>0</v>
      </c>
      <c r="E4" s="6" t="s">
        <v>13</v>
      </c>
      <c r="F4" s="6">
        <v>17.46</v>
      </c>
      <c r="G4" s="6">
        <v>0</v>
      </c>
      <c r="H4" s="6">
        <v>49</v>
      </c>
      <c r="I4" s="6">
        <f>F4</f>
        <v>17.46</v>
      </c>
      <c r="J4" s="6">
        <f t="shared" ref="J4:J19" si="0">H4+I4</f>
        <v>66.460000000000008</v>
      </c>
    </row>
    <row r="5" spans="1:10" ht="19.5" customHeight="1" x14ac:dyDescent="0.25">
      <c r="A5" s="6">
        <v>3</v>
      </c>
      <c r="B5" s="7" t="s">
        <v>14</v>
      </c>
      <c r="C5" s="6">
        <v>5</v>
      </c>
      <c r="D5" s="6">
        <v>0</v>
      </c>
      <c r="E5" s="6">
        <v>4.3899999999999997</v>
      </c>
      <c r="F5" s="6">
        <v>16.010000000000002</v>
      </c>
      <c r="G5" s="6">
        <v>0</v>
      </c>
      <c r="H5" s="6">
        <v>48</v>
      </c>
      <c r="I5" s="6">
        <f t="shared" ref="I5:I19" si="1">F5</f>
        <v>16.010000000000002</v>
      </c>
      <c r="J5" s="6">
        <f t="shared" si="0"/>
        <v>64.010000000000005</v>
      </c>
    </row>
    <row r="6" spans="1:10" ht="19.5" customHeight="1" x14ac:dyDescent="0.25">
      <c r="A6" s="6">
        <v>4</v>
      </c>
      <c r="B6" s="7" t="s">
        <v>15</v>
      </c>
      <c r="C6" s="6">
        <v>5</v>
      </c>
      <c r="D6" s="6">
        <v>0</v>
      </c>
      <c r="E6" s="6">
        <v>3.55</v>
      </c>
      <c r="F6" s="6">
        <v>15.47</v>
      </c>
      <c r="G6" s="6">
        <v>0</v>
      </c>
      <c r="H6" s="6">
        <v>47</v>
      </c>
      <c r="I6" s="6">
        <f t="shared" si="1"/>
        <v>15.47</v>
      </c>
      <c r="J6" s="6">
        <f t="shared" si="0"/>
        <v>62.47</v>
      </c>
    </row>
    <row r="7" spans="1:10" ht="19.5" customHeight="1" x14ac:dyDescent="0.25">
      <c r="A7" s="6">
        <v>5</v>
      </c>
      <c r="B7" s="7" t="s">
        <v>16</v>
      </c>
      <c r="C7" s="6">
        <v>5</v>
      </c>
      <c r="D7" s="6">
        <v>0</v>
      </c>
      <c r="E7" s="6">
        <v>3.57</v>
      </c>
      <c r="F7" s="6">
        <v>13.58</v>
      </c>
      <c r="G7" s="6">
        <v>0</v>
      </c>
      <c r="H7" s="6">
        <v>46</v>
      </c>
      <c r="I7" s="6">
        <f t="shared" si="1"/>
        <v>13.58</v>
      </c>
      <c r="J7" s="6">
        <f t="shared" si="0"/>
        <v>59.58</v>
      </c>
    </row>
    <row r="8" spans="1:10" ht="19.5" customHeight="1" x14ac:dyDescent="0.25">
      <c r="A8" s="6">
        <v>6</v>
      </c>
      <c r="B8" s="7" t="s">
        <v>17</v>
      </c>
      <c r="C8" s="6">
        <v>4</v>
      </c>
      <c r="D8" s="6">
        <v>0</v>
      </c>
      <c r="E8" s="6">
        <v>3.65</v>
      </c>
      <c r="F8" s="6">
        <v>13.39</v>
      </c>
      <c r="G8" s="6">
        <v>0</v>
      </c>
      <c r="H8" s="6">
        <v>45</v>
      </c>
      <c r="I8" s="6">
        <f t="shared" si="1"/>
        <v>13.39</v>
      </c>
      <c r="J8" s="6">
        <f t="shared" si="0"/>
        <v>58.39</v>
      </c>
    </row>
    <row r="9" spans="1:10" ht="19.5" customHeight="1" x14ac:dyDescent="0.25">
      <c r="A9" s="6">
        <v>7</v>
      </c>
      <c r="B9" s="7" t="s">
        <v>18</v>
      </c>
      <c r="C9" s="6">
        <v>4</v>
      </c>
      <c r="D9" s="6">
        <v>0</v>
      </c>
      <c r="E9" s="6">
        <v>3.76</v>
      </c>
      <c r="F9" s="6">
        <v>12.72</v>
      </c>
      <c r="G9" s="6">
        <v>0</v>
      </c>
      <c r="H9" s="6">
        <v>44</v>
      </c>
      <c r="I9" s="6">
        <f t="shared" si="1"/>
        <v>12.72</v>
      </c>
      <c r="J9" s="6">
        <f t="shared" si="0"/>
        <v>56.72</v>
      </c>
    </row>
    <row r="10" spans="1:10" ht="19.5" customHeight="1" x14ac:dyDescent="0.25">
      <c r="A10" s="6">
        <v>8</v>
      </c>
      <c r="B10" s="7" t="s">
        <v>19</v>
      </c>
      <c r="C10" s="6">
        <v>4</v>
      </c>
      <c r="D10" s="6">
        <v>0</v>
      </c>
      <c r="E10" s="6" t="s">
        <v>13</v>
      </c>
      <c r="F10" s="6">
        <v>9.2899999999999991</v>
      </c>
      <c r="G10" s="6">
        <v>0</v>
      </c>
      <c r="H10" s="6">
        <v>43</v>
      </c>
      <c r="I10" s="6">
        <f t="shared" si="1"/>
        <v>9.2899999999999991</v>
      </c>
      <c r="J10" s="6">
        <f t="shared" si="0"/>
        <v>52.29</v>
      </c>
    </row>
    <row r="11" spans="1:10" ht="19.5" customHeight="1" x14ac:dyDescent="0.25">
      <c r="A11" s="6">
        <v>9</v>
      </c>
      <c r="B11" s="7" t="s">
        <v>20</v>
      </c>
      <c r="C11" s="6">
        <v>3</v>
      </c>
      <c r="D11" s="6">
        <v>0</v>
      </c>
      <c r="E11" s="6">
        <v>3.13</v>
      </c>
      <c r="F11" s="6">
        <v>7.57</v>
      </c>
      <c r="G11" s="6">
        <v>0</v>
      </c>
      <c r="H11" s="6">
        <v>42</v>
      </c>
      <c r="I11" s="6">
        <f t="shared" si="1"/>
        <v>7.57</v>
      </c>
      <c r="J11" s="6">
        <f t="shared" si="0"/>
        <v>49.57</v>
      </c>
    </row>
    <row r="12" spans="1:10" ht="19.5" customHeight="1" x14ac:dyDescent="0.25">
      <c r="A12" s="6">
        <v>10</v>
      </c>
      <c r="B12" s="7" t="s">
        <v>21</v>
      </c>
      <c r="C12" s="6">
        <v>2</v>
      </c>
      <c r="D12" s="6">
        <v>1</v>
      </c>
      <c r="E12" s="6">
        <v>4.3</v>
      </c>
      <c r="F12" s="6">
        <v>6.85</v>
      </c>
      <c r="G12" s="6">
        <v>0.5</v>
      </c>
      <c r="H12" s="6">
        <v>41</v>
      </c>
      <c r="I12" s="6">
        <v>6.35</v>
      </c>
      <c r="J12" s="6">
        <f t="shared" si="0"/>
        <v>47.35</v>
      </c>
    </row>
    <row r="13" spans="1:10" ht="19.5" customHeight="1" x14ac:dyDescent="0.25">
      <c r="A13" s="6">
        <v>11</v>
      </c>
      <c r="B13" s="7" t="s">
        <v>22</v>
      </c>
      <c r="C13" s="6">
        <v>3</v>
      </c>
      <c r="D13" s="6">
        <v>0</v>
      </c>
      <c r="E13" s="6">
        <v>2.5299999999999998</v>
      </c>
      <c r="F13" s="6">
        <v>6.26</v>
      </c>
      <c r="G13" s="6">
        <v>0</v>
      </c>
      <c r="H13" s="6">
        <v>40</v>
      </c>
      <c r="I13" s="6">
        <f t="shared" si="1"/>
        <v>6.26</v>
      </c>
      <c r="J13" s="6">
        <f t="shared" si="0"/>
        <v>46.26</v>
      </c>
    </row>
    <row r="14" spans="1:10" ht="19.5" customHeight="1" x14ac:dyDescent="0.25">
      <c r="A14" s="6">
        <v>12</v>
      </c>
      <c r="B14" s="7" t="s">
        <v>23</v>
      </c>
      <c r="C14" s="6">
        <v>2</v>
      </c>
      <c r="D14" s="6">
        <v>0</v>
      </c>
      <c r="E14" s="6">
        <v>3.66</v>
      </c>
      <c r="F14" s="6">
        <v>5.31</v>
      </c>
      <c r="G14" s="6">
        <v>0</v>
      </c>
      <c r="H14" s="6">
        <v>39</v>
      </c>
      <c r="I14" s="6">
        <f t="shared" si="1"/>
        <v>5.31</v>
      </c>
      <c r="J14" s="6">
        <f t="shared" si="0"/>
        <v>44.31</v>
      </c>
    </row>
    <row r="15" spans="1:10" ht="19.5" customHeight="1" x14ac:dyDescent="0.25">
      <c r="A15" s="6">
        <v>13</v>
      </c>
      <c r="B15" s="7" t="s">
        <v>24</v>
      </c>
      <c r="C15" s="6">
        <v>2</v>
      </c>
      <c r="D15" s="6">
        <v>0</v>
      </c>
      <c r="E15" s="6">
        <v>3.59</v>
      </c>
      <c r="F15" s="6">
        <v>5.13</v>
      </c>
      <c r="G15" s="6">
        <v>0</v>
      </c>
      <c r="H15" s="6">
        <v>38</v>
      </c>
      <c r="I15" s="6">
        <f t="shared" si="1"/>
        <v>5.13</v>
      </c>
      <c r="J15" s="6">
        <f t="shared" si="0"/>
        <v>43.13</v>
      </c>
    </row>
    <row r="16" spans="1:10" ht="19.5" customHeight="1" x14ac:dyDescent="0.25">
      <c r="A16" s="6">
        <v>14</v>
      </c>
      <c r="B16" s="7" t="s">
        <v>25</v>
      </c>
      <c r="C16" s="6">
        <v>2</v>
      </c>
      <c r="D16" s="6">
        <v>0</v>
      </c>
      <c r="E16" s="6">
        <v>2.38</v>
      </c>
      <c r="F16" s="6">
        <v>4.41</v>
      </c>
      <c r="G16" s="6">
        <v>0</v>
      </c>
      <c r="H16" s="6">
        <v>37</v>
      </c>
      <c r="I16" s="6">
        <f t="shared" si="1"/>
        <v>4.41</v>
      </c>
      <c r="J16" s="6">
        <f t="shared" si="0"/>
        <v>41.41</v>
      </c>
    </row>
    <row r="17" spans="1:10" ht="19.5" customHeight="1" x14ac:dyDescent="0.25">
      <c r="A17" s="6">
        <v>15</v>
      </c>
      <c r="B17" s="7" t="s">
        <v>26</v>
      </c>
      <c r="C17" s="6">
        <v>2</v>
      </c>
      <c r="D17" s="6">
        <v>0</v>
      </c>
      <c r="E17" s="6" t="s">
        <v>13</v>
      </c>
      <c r="F17" s="6">
        <v>3.44</v>
      </c>
      <c r="G17" s="6">
        <v>0</v>
      </c>
      <c r="H17" s="6">
        <v>36</v>
      </c>
      <c r="I17" s="6">
        <f t="shared" si="1"/>
        <v>3.44</v>
      </c>
      <c r="J17" s="6">
        <f t="shared" si="0"/>
        <v>39.44</v>
      </c>
    </row>
    <row r="18" spans="1:10" ht="19.5" customHeight="1" x14ac:dyDescent="0.25">
      <c r="A18" s="6">
        <v>16</v>
      </c>
      <c r="B18" s="7" t="s">
        <v>27</v>
      </c>
      <c r="C18" s="6">
        <v>1</v>
      </c>
      <c r="D18" s="6">
        <v>0</v>
      </c>
      <c r="E18" s="6">
        <v>1.94</v>
      </c>
      <c r="F18" s="6">
        <v>1.94</v>
      </c>
      <c r="G18" s="6">
        <v>0</v>
      </c>
      <c r="H18" s="6">
        <v>35</v>
      </c>
      <c r="I18" s="6">
        <f t="shared" si="1"/>
        <v>1.94</v>
      </c>
      <c r="J18" s="6">
        <f t="shared" si="0"/>
        <v>36.94</v>
      </c>
    </row>
    <row r="19" spans="1:10" ht="19.5" customHeight="1" x14ac:dyDescent="0.25">
      <c r="A19" s="6">
        <v>17</v>
      </c>
      <c r="B19" s="7" t="s">
        <v>28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25</v>
      </c>
      <c r="I19" s="6">
        <f t="shared" si="1"/>
        <v>0</v>
      </c>
      <c r="J19" s="6">
        <f t="shared" si="0"/>
        <v>25</v>
      </c>
    </row>
    <row r="20" spans="1:10" ht="19.5" customHeight="1" x14ac:dyDescent="0.25">
      <c r="A20" s="5">
        <v>18</v>
      </c>
      <c r="B20" s="10" t="s">
        <v>38</v>
      </c>
      <c r="C20" s="5" t="s">
        <v>42</v>
      </c>
      <c r="D20" s="5" t="s">
        <v>42</v>
      </c>
      <c r="E20" s="5" t="s">
        <v>42</v>
      </c>
      <c r="F20" s="6">
        <v>0</v>
      </c>
      <c r="G20" s="6">
        <v>0</v>
      </c>
      <c r="H20" s="6">
        <v>0</v>
      </c>
      <c r="I20" s="6">
        <v>0</v>
      </c>
      <c r="J20" s="5">
        <v>15</v>
      </c>
    </row>
    <row r="21" spans="1:10" ht="19.5" customHeight="1" x14ac:dyDescent="0.25">
      <c r="A21" s="5">
        <v>18</v>
      </c>
      <c r="B21" s="10" t="s">
        <v>39</v>
      </c>
      <c r="C21" s="5" t="s">
        <v>42</v>
      </c>
      <c r="D21" s="5" t="s">
        <v>42</v>
      </c>
      <c r="E21" s="5" t="s">
        <v>42</v>
      </c>
      <c r="F21" s="6">
        <v>0</v>
      </c>
      <c r="G21" s="6">
        <v>0</v>
      </c>
      <c r="H21" s="6">
        <v>0</v>
      </c>
      <c r="I21" s="6">
        <v>0</v>
      </c>
      <c r="J21" s="5">
        <v>15</v>
      </c>
    </row>
    <row r="22" spans="1:10" ht="19.5" customHeight="1" x14ac:dyDescent="0.25">
      <c r="A22" s="5">
        <v>18</v>
      </c>
      <c r="B22" s="10" t="s">
        <v>40</v>
      </c>
      <c r="C22" s="5" t="s">
        <v>42</v>
      </c>
      <c r="D22" s="5" t="s">
        <v>42</v>
      </c>
      <c r="E22" s="5" t="s">
        <v>42</v>
      </c>
      <c r="F22" s="6">
        <v>0</v>
      </c>
      <c r="G22" s="6">
        <v>0</v>
      </c>
      <c r="H22" s="6">
        <v>0</v>
      </c>
      <c r="I22" s="6">
        <v>0</v>
      </c>
      <c r="J22" s="5">
        <v>15</v>
      </c>
    </row>
    <row r="23" spans="1:10" ht="19.5" customHeight="1" x14ac:dyDescent="0.25">
      <c r="A23" s="5">
        <v>18</v>
      </c>
      <c r="B23" s="10" t="s">
        <v>41</v>
      </c>
      <c r="C23" s="5" t="s">
        <v>42</v>
      </c>
      <c r="D23" s="5" t="s">
        <v>42</v>
      </c>
      <c r="E23" s="5" t="s">
        <v>42</v>
      </c>
      <c r="F23" s="6">
        <v>0</v>
      </c>
      <c r="G23" s="6">
        <v>0</v>
      </c>
      <c r="H23" s="6">
        <v>0</v>
      </c>
      <c r="I23" s="6">
        <v>0</v>
      </c>
      <c r="J23" s="5">
        <v>15</v>
      </c>
    </row>
    <row r="24" spans="1:10" ht="19.5" customHeight="1" x14ac:dyDescent="0.25">
      <c r="A24" s="11" t="s">
        <v>44</v>
      </c>
      <c r="B24" s="12"/>
      <c r="C24" s="11">
        <f>SUM(C3:C23)</f>
        <v>54</v>
      </c>
      <c r="D24" s="11">
        <f>SUM(D3:D23)</f>
        <v>1</v>
      </c>
      <c r="E24" s="11"/>
      <c r="F24" s="11">
        <f>SUM(F3:F23)</f>
        <v>158.23999999999998</v>
      </c>
      <c r="G24" s="11"/>
      <c r="H24" s="11"/>
      <c r="I24" s="11"/>
      <c r="J24" s="11"/>
    </row>
    <row r="25" spans="1:10" x14ac:dyDescent="0.25">
      <c r="A25" s="14"/>
      <c r="B25" s="14"/>
      <c r="C25" s="14"/>
      <c r="D25" s="14"/>
      <c r="E25" s="14"/>
      <c r="F25" s="15">
        <f>F24/C24</f>
        <v>2.9303703703703698</v>
      </c>
      <c r="G25" s="14"/>
      <c r="H25" s="14"/>
      <c r="I25" s="14"/>
      <c r="J25" s="14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E3" sqref="E3"/>
    </sheetView>
  </sheetViews>
  <sheetFormatPr defaultRowHeight="15" x14ac:dyDescent="0.25"/>
  <cols>
    <col min="2" max="2" width="19.85546875" customWidth="1"/>
    <col min="6" max="6" width="11" customWidth="1"/>
    <col min="7" max="7" width="12" customWidth="1"/>
    <col min="8" max="8" width="11.140625" customWidth="1"/>
    <col min="9" max="9" width="10.85546875" customWidth="1"/>
    <col min="10" max="10" width="11.28515625" customWidth="1"/>
  </cols>
  <sheetData>
    <row r="1" spans="1:10" ht="23.25" x14ac:dyDescent="0.25">
      <c r="A1" s="35" t="s">
        <v>9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43</v>
      </c>
      <c r="J2" s="4" t="s">
        <v>8</v>
      </c>
    </row>
    <row r="3" spans="1:10" ht="19.5" customHeight="1" x14ac:dyDescent="0.25">
      <c r="A3" s="6">
        <v>1</v>
      </c>
      <c r="B3" s="7" t="s">
        <v>15</v>
      </c>
      <c r="C3" s="5">
        <v>4</v>
      </c>
      <c r="D3" s="5">
        <v>0</v>
      </c>
      <c r="E3" s="28">
        <v>4.21</v>
      </c>
      <c r="F3" s="5">
        <v>12.93</v>
      </c>
      <c r="G3" s="5">
        <v>0</v>
      </c>
      <c r="H3" s="5">
        <v>50</v>
      </c>
      <c r="I3" s="5">
        <f t="shared" ref="I3:I19" si="0">F3</f>
        <v>12.93</v>
      </c>
      <c r="J3" s="5">
        <f t="shared" ref="J3:J19" si="1">H3+I3</f>
        <v>62.93</v>
      </c>
    </row>
    <row r="4" spans="1:10" ht="19.5" customHeight="1" x14ac:dyDescent="0.25">
      <c r="A4" s="6">
        <v>2</v>
      </c>
      <c r="B4" s="7" t="s">
        <v>11</v>
      </c>
      <c r="C4" s="5">
        <v>5</v>
      </c>
      <c r="D4" s="5">
        <v>0</v>
      </c>
      <c r="E4" s="5">
        <v>3.78</v>
      </c>
      <c r="F4" s="5">
        <v>12.8</v>
      </c>
      <c r="G4" s="5">
        <v>0</v>
      </c>
      <c r="H4" s="5">
        <v>49</v>
      </c>
      <c r="I4" s="5">
        <f t="shared" si="0"/>
        <v>12.8</v>
      </c>
      <c r="J4" s="5">
        <f t="shared" si="1"/>
        <v>61.8</v>
      </c>
    </row>
    <row r="5" spans="1:10" ht="19.5" customHeight="1" x14ac:dyDescent="0.25">
      <c r="A5" s="6">
        <v>3</v>
      </c>
      <c r="B5" s="7" t="s">
        <v>23</v>
      </c>
      <c r="C5" s="5">
        <v>4</v>
      </c>
      <c r="D5" s="5">
        <v>0</v>
      </c>
      <c r="E5" s="5">
        <v>3.27</v>
      </c>
      <c r="F5" s="5">
        <v>8.92</v>
      </c>
      <c r="G5" s="5">
        <v>0</v>
      </c>
      <c r="H5" s="5">
        <v>48</v>
      </c>
      <c r="I5" s="5">
        <f t="shared" si="0"/>
        <v>8.92</v>
      </c>
      <c r="J5" s="5">
        <f t="shared" si="1"/>
        <v>56.92</v>
      </c>
    </row>
    <row r="6" spans="1:10" ht="19.5" customHeight="1" x14ac:dyDescent="0.25">
      <c r="A6" s="6">
        <v>4</v>
      </c>
      <c r="B6" s="7" t="s">
        <v>20</v>
      </c>
      <c r="C6" s="5">
        <v>5</v>
      </c>
      <c r="D6" s="5">
        <v>0</v>
      </c>
      <c r="E6" s="5" t="s">
        <v>13</v>
      </c>
      <c r="F6" s="5">
        <v>8.6</v>
      </c>
      <c r="G6" s="5">
        <v>0</v>
      </c>
      <c r="H6" s="5">
        <v>47</v>
      </c>
      <c r="I6" s="5">
        <f t="shared" si="0"/>
        <v>8.6</v>
      </c>
      <c r="J6" s="5">
        <f t="shared" si="1"/>
        <v>55.6</v>
      </c>
    </row>
    <row r="7" spans="1:10" ht="19.5" customHeight="1" x14ac:dyDescent="0.25">
      <c r="A7" s="6">
        <v>5</v>
      </c>
      <c r="B7" s="7" t="s">
        <v>18</v>
      </c>
      <c r="C7" s="5">
        <v>3</v>
      </c>
      <c r="D7" s="5">
        <v>0</v>
      </c>
      <c r="E7" s="5">
        <v>3.08</v>
      </c>
      <c r="F7" s="5">
        <v>6.28</v>
      </c>
      <c r="G7" s="5">
        <v>0</v>
      </c>
      <c r="H7" s="5">
        <v>46</v>
      </c>
      <c r="I7" s="5">
        <f t="shared" si="0"/>
        <v>6.28</v>
      </c>
      <c r="J7" s="5">
        <f t="shared" si="1"/>
        <v>52.28</v>
      </c>
    </row>
    <row r="8" spans="1:10" ht="19.5" customHeight="1" x14ac:dyDescent="0.25">
      <c r="A8" s="6">
        <v>6</v>
      </c>
      <c r="B8" s="7" t="s">
        <v>17</v>
      </c>
      <c r="C8" s="5">
        <v>2</v>
      </c>
      <c r="D8" s="5">
        <v>0</v>
      </c>
      <c r="E8" s="5" t="s">
        <v>13</v>
      </c>
      <c r="F8" s="5">
        <v>3.52</v>
      </c>
      <c r="G8" s="5">
        <v>0</v>
      </c>
      <c r="H8" s="5">
        <v>45</v>
      </c>
      <c r="I8" s="5">
        <f t="shared" si="0"/>
        <v>3.52</v>
      </c>
      <c r="J8" s="5">
        <f t="shared" si="1"/>
        <v>48.52</v>
      </c>
    </row>
    <row r="9" spans="1:10" ht="19.5" customHeight="1" x14ac:dyDescent="0.25">
      <c r="A9" s="6">
        <v>7</v>
      </c>
      <c r="B9" s="7" t="s">
        <v>26</v>
      </c>
      <c r="C9" s="5">
        <v>2</v>
      </c>
      <c r="D9" s="5">
        <v>0</v>
      </c>
      <c r="E9" s="5" t="s">
        <v>13</v>
      </c>
      <c r="F9" s="5">
        <v>3.24</v>
      </c>
      <c r="G9" s="5">
        <v>0</v>
      </c>
      <c r="H9" s="5">
        <v>44</v>
      </c>
      <c r="I9" s="5">
        <f t="shared" si="0"/>
        <v>3.24</v>
      </c>
      <c r="J9" s="5">
        <f t="shared" si="1"/>
        <v>47.24</v>
      </c>
    </row>
    <row r="10" spans="1:10" ht="19.5" customHeight="1" x14ac:dyDescent="0.25">
      <c r="A10" s="6">
        <v>8</v>
      </c>
      <c r="B10" s="7" t="s">
        <v>19</v>
      </c>
      <c r="C10" s="5">
        <v>1</v>
      </c>
      <c r="D10" s="5">
        <v>0</v>
      </c>
      <c r="E10" s="5">
        <v>1.66</v>
      </c>
      <c r="F10" s="5">
        <v>1.66</v>
      </c>
      <c r="G10" s="5">
        <v>0</v>
      </c>
      <c r="H10" s="5">
        <v>43</v>
      </c>
      <c r="I10" s="5">
        <f t="shared" si="0"/>
        <v>1.66</v>
      </c>
      <c r="J10" s="5">
        <f t="shared" si="1"/>
        <v>44.66</v>
      </c>
    </row>
    <row r="11" spans="1:10" ht="19.5" customHeight="1" x14ac:dyDescent="0.25">
      <c r="A11" s="6">
        <v>9</v>
      </c>
      <c r="B11" s="7" t="s">
        <v>21</v>
      </c>
      <c r="C11" s="5">
        <v>1</v>
      </c>
      <c r="D11" s="5">
        <v>0</v>
      </c>
      <c r="E11" s="5">
        <v>1.66</v>
      </c>
      <c r="F11" s="5">
        <v>1.66</v>
      </c>
      <c r="G11" s="5">
        <v>0</v>
      </c>
      <c r="H11" s="5">
        <v>43</v>
      </c>
      <c r="I11" s="5">
        <f t="shared" si="0"/>
        <v>1.66</v>
      </c>
      <c r="J11" s="5">
        <f t="shared" si="1"/>
        <v>44.66</v>
      </c>
    </row>
    <row r="12" spans="1:10" ht="19.5" customHeight="1" x14ac:dyDescent="0.25">
      <c r="A12" s="6">
        <v>10</v>
      </c>
      <c r="B12" s="7" t="s">
        <v>25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33</v>
      </c>
      <c r="I12" s="5">
        <f t="shared" si="0"/>
        <v>0</v>
      </c>
      <c r="J12" s="5">
        <f t="shared" si="1"/>
        <v>33</v>
      </c>
    </row>
    <row r="13" spans="1:10" ht="19.5" customHeight="1" x14ac:dyDescent="0.25">
      <c r="A13" s="6">
        <v>11</v>
      </c>
      <c r="B13" s="7" t="s">
        <v>14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33</v>
      </c>
      <c r="I13" s="5">
        <f t="shared" si="0"/>
        <v>0</v>
      </c>
      <c r="J13" s="5">
        <f t="shared" si="1"/>
        <v>33</v>
      </c>
    </row>
    <row r="14" spans="1:10" ht="19.5" customHeight="1" x14ac:dyDescent="0.25">
      <c r="A14" s="6">
        <v>12</v>
      </c>
      <c r="B14" s="7" t="s">
        <v>16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33</v>
      </c>
      <c r="I14" s="5">
        <f t="shared" si="0"/>
        <v>0</v>
      </c>
      <c r="J14" s="5">
        <f t="shared" si="1"/>
        <v>33</v>
      </c>
    </row>
    <row r="15" spans="1:10" ht="19.5" customHeight="1" x14ac:dyDescent="0.25">
      <c r="A15" s="6">
        <v>13</v>
      </c>
      <c r="B15" s="7" t="s">
        <v>27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33</v>
      </c>
      <c r="I15" s="5">
        <f t="shared" si="0"/>
        <v>0</v>
      </c>
      <c r="J15" s="5">
        <f t="shared" si="1"/>
        <v>33</v>
      </c>
    </row>
    <row r="16" spans="1:10" ht="19.5" customHeight="1" x14ac:dyDescent="0.25">
      <c r="A16" s="6">
        <v>14</v>
      </c>
      <c r="B16" s="7" t="s">
        <v>28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33</v>
      </c>
      <c r="I16" s="5">
        <f t="shared" si="0"/>
        <v>0</v>
      </c>
      <c r="J16" s="5">
        <f t="shared" si="1"/>
        <v>33</v>
      </c>
    </row>
    <row r="17" spans="1:10" ht="19.5" customHeight="1" x14ac:dyDescent="0.25">
      <c r="A17" s="6">
        <v>15</v>
      </c>
      <c r="B17" s="7" t="s">
        <v>22</v>
      </c>
      <c r="C17" s="5" t="s">
        <v>42</v>
      </c>
      <c r="D17" s="5" t="s">
        <v>42</v>
      </c>
      <c r="E17" s="5" t="s">
        <v>42</v>
      </c>
      <c r="F17" s="5">
        <v>0</v>
      </c>
      <c r="G17" s="5">
        <v>0</v>
      </c>
      <c r="H17" s="5">
        <v>23</v>
      </c>
      <c r="I17" s="5">
        <f t="shared" si="0"/>
        <v>0</v>
      </c>
      <c r="J17" s="5">
        <f t="shared" si="1"/>
        <v>23</v>
      </c>
    </row>
    <row r="18" spans="1:10" ht="19.5" customHeight="1" x14ac:dyDescent="0.25">
      <c r="A18" s="6">
        <v>15</v>
      </c>
      <c r="B18" s="7" t="s">
        <v>12</v>
      </c>
      <c r="C18" s="5" t="s">
        <v>42</v>
      </c>
      <c r="D18" s="5" t="s">
        <v>42</v>
      </c>
      <c r="E18" s="5" t="s">
        <v>42</v>
      </c>
      <c r="F18" s="5">
        <v>0</v>
      </c>
      <c r="G18" s="5">
        <v>0</v>
      </c>
      <c r="H18" s="5">
        <v>23</v>
      </c>
      <c r="I18" s="5">
        <f t="shared" si="0"/>
        <v>0</v>
      </c>
      <c r="J18" s="5">
        <f t="shared" si="1"/>
        <v>23</v>
      </c>
    </row>
    <row r="19" spans="1:10" ht="19.5" customHeight="1" x14ac:dyDescent="0.25">
      <c r="A19" s="6">
        <v>15</v>
      </c>
      <c r="B19" s="7" t="s">
        <v>30</v>
      </c>
      <c r="C19" s="5" t="s">
        <v>42</v>
      </c>
      <c r="D19" s="5" t="s">
        <v>42</v>
      </c>
      <c r="E19" s="5" t="s">
        <v>42</v>
      </c>
      <c r="F19" s="5">
        <v>0</v>
      </c>
      <c r="G19" s="5">
        <v>0</v>
      </c>
      <c r="H19" s="5">
        <v>23</v>
      </c>
      <c r="I19" s="5">
        <f t="shared" si="0"/>
        <v>0</v>
      </c>
      <c r="J19" s="5">
        <f t="shared" si="1"/>
        <v>23</v>
      </c>
    </row>
    <row r="20" spans="1:10" ht="20.25" customHeight="1" x14ac:dyDescent="0.25">
      <c r="A20" s="5">
        <v>15</v>
      </c>
      <c r="B20" s="10" t="s">
        <v>38</v>
      </c>
      <c r="C20" s="5" t="s">
        <v>42</v>
      </c>
      <c r="D20" s="5" t="s">
        <v>42</v>
      </c>
      <c r="E20" s="5" t="s">
        <v>42</v>
      </c>
      <c r="F20" s="5">
        <v>0</v>
      </c>
      <c r="G20" s="5">
        <v>0</v>
      </c>
      <c r="H20" s="5">
        <v>23</v>
      </c>
      <c r="I20" s="5">
        <f>F20</f>
        <v>0</v>
      </c>
      <c r="J20" s="5">
        <f>H20+I20</f>
        <v>23</v>
      </c>
    </row>
    <row r="21" spans="1:10" ht="20.25" customHeight="1" x14ac:dyDescent="0.25">
      <c r="A21" s="5">
        <v>15</v>
      </c>
      <c r="B21" s="10" t="s">
        <v>39</v>
      </c>
      <c r="C21" s="5" t="s">
        <v>42</v>
      </c>
      <c r="D21" s="5" t="s">
        <v>42</v>
      </c>
      <c r="E21" s="5" t="s">
        <v>42</v>
      </c>
      <c r="F21" s="5">
        <v>0</v>
      </c>
      <c r="G21" s="5">
        <v>0</v>
      </c>
      <c r="H21" s="5">
        <v>23</v>
      </c>
      <c r="I21" s="5">
        <f>F21</f>
        <v>0</v>
      </c>
      <c r="J21" s="5">
        <f>H21+I21</f>
        <v>23</v>
      </c>
    </row>
    <row r="22" spans="1:10" ht="20.25" customHeight="1" x14ac:dyDescent="0.25">
      <c r="A22" s="5">
        <v>15</v>
      </c>
      <c r="B22" s="10" t="s">
        <v>40</v>
      </c>
      <c r="C22" s="5" t="s">
        <v>42</v>
      </c>
      <c r="D22" s="5" t="s">
        <v>42</v>
      </c>
      <c r="E22" s="5" t="s">
        <v>42</v>
      </c>
      <c r="F22" s="5">
        <v>0</v>
      </c>
      <c r="G22" s="5">
        <v>0</v>
      </c>
      <c r="H22" s="5">
        <v>23</v>
      </c>
      <c r="I22" s="5">
        <f>F22</f>
        <v>0</v>
      </c>
      <c r="J22" s="5">
        <f>H22+I22</f>
        <v>23</v>
      </c>
    </row>
    <row r="23" spans="1:10" ht="20.25" customHeight="1" x14ac:dyDescent="0.25">
      <c r="A23" s="5">
        <v>15</v>
      </c>
      <c r="B23" s="10" t="s">
        <v>41</v>
      </c>
      <c r="C23" s="5" t="s">
        <v>42</v>
      </c>
      <c r="D23" s="5" t="s">
        <v>42</v>
      </c>
      <c r="E23" s="5" t="s">
        <v>42</v>
      </c>
      <c r="F23" s="5">
        <v>0</v>
      </c>
      <c r="G23" s="5">
        <v>0</v>
      </c>
      <c r="H23" s="5">
        <v>23</v>
      </c>
      <c r="I23" s="5">
        <f>F23</f>
        <v>0</v>
      </c>
      <c r="J23" s="5">
        <f>H23+I23</f>
        <v>23</v>
      </c>
    </row>
    <row r="24" spans="1:10" x14ac:dyDescent="0.25">
      <c r="A24" s="11" t="s">
        <v>44</v>
      </c>
      <c r="B24" s="12"/>
      <c r="C24" s="11">
        <f>SUM(C3:C23)</f>
        <v>27</v>
      </c>
      <c r="D24" s="11">
        <f>SUM(D3:D23)</f>
        <v>0</v>
      </c>
      <c r="E24" s="11"/>
      <c r="F24" s="11">
        <f>SUM(F3:F23)</f>
        <v>59.61</v>
      </c>
      <c r="G24" s="11">
        <f>SUM(G3:G23)</f>
        <v>0</v>
      </c>
      <c r="H24" s="11"/>
      <c r="I24" s="11"/>
      <c r="J24" s="11"/>
    </row>
    <row r="25" spans="1:10" x14ac:dyDescent="0.25">
      <c r="F25" s="13">
        <f>F24/C24</f>
        <v>2.2077777777777778</v>
      </c>
    </row>
  </sheetData>
  <sortState ref="B3:J19">
    <sortCondition descending="1" ref="H3:H19"/>
  </sortState>
  <mergeCells count="1">
    <mergeCell ref="A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E3" sqref="E3"/>
    </sheetView>
  </sheetViews>
  <sheetFormatPr defaultRowHeight="15" x14ac:dyDescent="0.25"/>
  <cols>
    <col min="2" max="2" width="19.85546875" customWidth="1"/>
    <col min="6" max="6" width="11" customWidth="1"/>
    <col min="7" max="7" width="12" customWidth="1"/>
    <col min="8" max="8" width="11.140625" customWidth="1"/>
    <col min="9" max="9" width="10.85546875" customWidth="1"/>
    <col min="10" max="10" width="11.28515625" customWidth="1"/>
  </cols>
  <sheetData>
    <row r="1" spans="1:10" ht="23.25" x14ac:dyDescent="0.25">
      <c r="A1" s="35" t="s">
        <v>46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43</v>
      </c>
      <c r="J2" s="4" t="s">
        <v>8</v>
      </c>
    </row>
    <row r="3" spans="1:10" ht="19.5" customHeight="1" x14ac:dyDescent="0.25">
      <c r="A3" s="6">
        <v>1</v>
      </c>
      <c r="B3" s="7" t="s">
        <v>17</v>
      </c>
      <c r="C3" s="5">
        <v>5</v>
      </c>
      <c r="D3" s="5">
        <v>0</v>
      </c>
      <c r="E3" s="28">
        <v>5.21</v>
      </c>
      <c r="F3" s="5">
        <v>15.86</v>
      </c>
      <c r="G3" s="5">
        <v>0</v>
      </c>
      <c r="H3" s="5">
        <v>50</v>
      </c>
      <c r="I3" s="5">
        <f t="shared" ref="I3:I9" si="0">F3</f>
        <v>15.86</v>
      </c>
      <c r="J3" s="5">
        <f t="shared" ref="J3:J23" si="1">H3+I3</f>
        <v>65.86</v>
      </c>
    </row>
    <row r="4" spans="1:10" ht="19.5" customHeight="1" x14ac:dyDescent="0.25">
      <c r="A4" s="6">
        <v>2</v>
      </c>
      <c r="B4" s="7" t="s">
        <v>23</v>
      </c>
      <c r="C4" s="5">
        <v>5</v>
      </c>
      <c r="D4" s="5">
        <v>0</v>
      </c>
      <c r="E4" s="5">
        <v>4.93</v>
      </c>
      <c r="F4" s="5">
        <v>15.45</v>
      </c>
      <c r="G4" s="5">
        <v>0</v>
      </c>
      <c r="H4" s="5">
        <v>49</v>
      </c>
      <c r="I4" s="5">
        <f t="shared" si="0"/>
        <v>15.45</v>
      </c>
      <c r="J4" s="5">
        <f t="shared" si="1"/>
        <v>64.45</v>
      </c>
    </row>
    <row r="5" spans="1:10" ht="19.5" customHeight="1" x14ac:dyDescent="0.25">
      <c r="A5" s="6">
        <v>3</v>
      </c>
      <c r="B5" s="7" t="s">
        <v>26</v>
      </c>
      <c r="C5" s="5">
        <v>5</v>
      </c>
      <c r="D5" s="5">
        <v>0</v>
      </c>
      <c r="E5" s="5">
        <v>3.8</v>
      </c>
      <c r="F5" s="5">
        <v>14.5</v>
      </c>
      <c r="G5" s="5">
        <v>0</v>
      </c>
      <c r="H5" s="5">
        <v>48</v>
      </c>
      <c r="I5" s="5">
        <f t="shared" si="0"/>
        <v>14.5</v>
      </c>
      <c r="J5" s="5">
        <f t="shared" si="1"/>
        <v>62.5</v>
      </c>
    </row>
    <row r="6" spans="1:10" ht="19.5" customHeight="1" x14ac:dyDescent="0.25">
      <c r="A6" s="6">
        <v>4</v>
      </c>
      <c r="B6" s="7" t="s">
        <v>11</v>
      </c>
      <c r="C6" s="5">
        <v>5</v>
      </c>
      <c r="D6" s="5">
        <v>0</v>
      </c>
      <c r="E6" s="5">
        <v>3.92</v>
      </c>
      <c r="F6" s="5">
        <v>13.42</v>
      </c>
      <c r="G6" s="5">
        <v>0</v>
      </c>
      <c r="H6" s="5">
        <v>47</v>
      </c>
      <c r="I6" s="5">
        <f t="shared" si="0"/>
        <v>13.42</v>
      </c>
      <c r="J6" s="5">
        <f t="shared" si="1"/>
        <v>60.42</v>
      </c>
    </row>
    <row r="7" spans="1:10" ht="19.5" customHeight="1" x14ac:dyDescent="0.25">
      <c r="A7" s="6">
        <v>5</v>
      </c>
      <c r="B7" s="7" t="s">
        <v>15</v>
      </c>
      <c r="C7" s="5">
        <v>5</v>
      </c>
      <c r="D7" s="5">
        <v>0</v>
      </c>
      <c r="E7" s="5" t="s">
        <v>47</v>
      </c>
      <c r="F7" s="5">
        <v>12.88</v>
      </c>
      <c r="G7" s="5">
        <v>0</v>
      </c>
      <c r="H7" s="5">
        <v>46</v>
      </c>
      <c r="I7" s="5">
        <f t="shared" si="0"/>
        <v>12.88</v>
      </c>
      <c r="J7" s="5">
        <f t="shared" si="1"/>
        <v>58.88</v>
      </c>
    </row>
    <row r="8" spans="1:10" ht="19.5" customHeight="1" x14ac:dyDescent="0.25">
      <c r="A8" s="6">
        <v>6</v>
      </c>
      <c r="B8" s="7" t="s">
        <v>20</v>
      </c>
      <c r="C8" s="5">
        <v>5</v>
      </c>
      <c r="D8" s="5">
        <v>0</v>
      </c>
      <c r="E8" s="16">
        <v>3</v>
      </c>
      <c r="F8" s="5">
        <v>12.44</v>
      </c>
      <c r="G8" s="5">
        <v>0</v>
      </c>
      <c r="H8" s="5">
        <v>45</v>
      </c>
      <c r="I8" s="5">
        <f t="shared" si="0"/>
        <v>12.44</v>
      </c>
      <c r="J8" s="5">
        <f t="shared" si="1"/>
        <v>57.44</v>
      </c>
    </row>
    <row r="9" spans="1:10" ht="19.5" customHeight="1" x14ac:dyDescent="0.25">
      <c r="A9" s="6">
        <v>7</v>
      </c>
      <c r="B9" s="7" t="s">
        <v>19</v>
      </c>
      <c r="C9" s="5">
        <v>5</v>
      </c>
      <c r="D9" s="5">
        <v>0</v>
      </c>
      <c r="E9" s="5" t="s">
        <v>47</v>
      </c>
      <c r="F9" s="5">
        <v>11.47</v>
      </c>
      <c r="G9" s="5">
        <v>0</v>
      </c>
      <c r="H9" s="5">
        <v>44</v>
      </c>
      <c r="I9" s="5">
        <f t="shared" si="0"/>
        <v>11.47</v>
      </c>
      <c r="J9" s="5">
        <f t="shared" si="1"/>
        <v>55.47</v>
      </c>
    </row>
    <row r="10" spans="1:10" ht="19.5" customHeight="1" x14ac:dyDescent="0.25">
      <c r="A10" s="6">
        <v>8</v>
      </c>
      <c r="B10" s="7" t="s">
        <v>14</v>
      </c>
      <c r="C10" s="5">
        <v>5</v>
      </c>
      <c r="D10" s="5">
        <v>1</v>
      </c>
      <c r="E10" s="5">
        <v>3.81</v>
      </c>
      <c r="F10" s="5">
        <v>11.86</v>
      </c>
      <c r="G10" s="5">
        <v>0.5</v>
      </c>
      <c r="H10" s="5">
        <v>43</v>
      </c>
      <c r="I10" s="5">
        <v>11.36</v>
      </c>
      <c r="J10" s="5">
        <f t="shared" si="1"/>
        <v>54.36</v>
      </c>
    </row>
    <row r="11" spans="1:10" ht="19.5" customHeight="1" x14ac:dyDescent="0.25">
      <c r="A11" s="6">
        <v>9</v>
      </c>
      <c r="B11" s="7" t="s">
        <v>18</v>
      </c>
      <c r="C11" s="5">
        <v>5</v>
      </c>
      <c r="D11" s="5">
        <v>0</v>
      </c>
      <c r="E11" s="5">
        <v>3.37</v>
      </c>
      <c r="F11" s="5">
        <v>10.83</v>
      </c>
      <c r="G11" s="5">
        <v>0</v>
      </c>
      <c r="H11" s="5">
        <v>42</v>
      </c>
      <c r="I11" s="5">
        <f t="shared" ref="I11:I23" si="2">F11</f>
        <v>10.83</v>
      </c>
      <c r="J11" s="5">
        <f t="shared" si="1"/>
        <v>52.83</v>
      </c>
    </row>
    <row r="12" spans="1:10" ht="19.5" customHeight="1" x14ac:dyDescent="0.25">
      <c r="A12" s="6">
        <v>10</v>
      </c>
      <c r="B12" s="7" t="s">
        <v>30</v>
      </c>
      <c r="C12" s="5">
        <v>5</v>
      </c>
      <c r="D12" s="5">
        <v>0</v>
      </c>
      <c r="E12" s="5" t="s">
        <v>47</v>
      </c>
      <c r="F12" s="16">
        <v>9.9</v>
      </c>
      <c r="G12" s="5">
        <v>0</v>
      </c>
      <c r="H12" s="5">
        <v>41</v>
      </c>
      <c r="I12" s="5">
        <f t="shared" si="2"/>
        <v>9.9</v>
      </c>
      <c r="J12" s="5">
        <f t="shared" si="1"/>
        <v>50.9</v>
      </c>
    </row>
    <row r="13" spans="1:10" ht="19.5" customHeight="1" x14ac:dyDescent="0.25">
      <c r="A13" s="6">
        <v>11</v>
      </c>
      <c r="B13" s="7" t="s">
        <v>28</v>
      </c>
      <c r="C13" s="5">
        <v>4</v>
      </c>
      <c r="D13" s="5">
        <v>0</v>
      </c>
      <c r="E13" s="16">
        <v>3.7</v>
      </c>
      <c r="F13" s="5">
        <v>9.76</v>
      </c>
      <c r="G13" s="5">
        <v>0</v>
      </c>
      <c r="H13" s="5">
        <v>40</v>
      </c>
      <c r="I13" s="5">
        <f t="shared" si="2"/>
        <v>9.76</v>
      </c>
      <c r="J13" s="5">
        <f t="shared" si="1"/>
        <v>49.76</v>
      </c>
    </row>
    <row r="14" spans="1:10" ht="19.5" customHeight="1" x14ac:dyDescent="0.25">
      <c r="A14" s="6">
        <v>12</v>
      </c>
      <c r="B14" s="7" t="s">
        <v>25</v>
      </c>
      <c r="C14" s="5">
        <v>4</v>
      </c>
      <c r="D14" s="5">
        <v>0</v>
      </c>
      <c r="E14" s="5">
        <v>3.84</v>
      </c>
      <c r="F14" s="5">
        <v>9.2799999999999994</v>
      </c>
      <c r="G14" s="5">
        <v>0</v>
      </c>
      <c r="H14" s="5">
        <v>39</v>
      </c>
      <c r="I14" s="5">
        <f t="shared" si="2"/>
        <v>9.2799999999999994</v>
      </c>
      <c r="J14" s="5">
        <f t="shared" si="1"/>
        <v>48.28</v>
      </c>
    </row>
    <row r="15" spans="1:10" ht="19.5" customHeight="1" x14ac:dyDescent="0.25">
      <c r="A15" s="6">
        <v>13</v>
      </c>
      <c r="B15" s="7" t="s">
        <v>29</v>
      </c>
      <c r="C15" s="5">
        <v>3</v>
      </c>
      <c r="D15" s="5">
        <v>0</v>
      </c>
      <c r="E15" s="5" t="s">
        <v>47</v>
      </c>
      <c r="F15" s="5">
        <v>4.92</v>
      </c>
      <c r="G15" s="5">
        <v>0</v>
      </c>
      <c r="H15" s="5">
        <v>38</v>
      </c>
      <c r="I15" s="5">
        <f t="shared" si="2"/>
        <v>4.92</v>
      </c>
      <c r="J15" s="5">
        <f t="shared" si="1"/>
        <v>42.92</v>
      </c>
    </row>
    <row r="16" spans="1:10" ht="19.5" customHeight="1" x14ac:dyDescent="0.25">
      <c r="A16" s="6">
        <v>14</v>
      </c>
      <c r="B16" s="7" t="s">
        <v>27</v>
      </c>
      <c r="C16" s="5">
        <v>1</v>
      </c>
      <c r="D16" s="5">
        <v>0</v>
      </c>
      <c r="E16" s="5">
        <v>3.11</v>
      </c>
      <c r="F16" s="5">
        <v>3.11</v>
      </c>
      <c r="G16" s="5">
        <v>0</v>
      </c>
      <c r="H16" s="5">
        <v>37</v>
      </c>
      <c r="I16" s="5">
        <f t="shared" si="2"/>
        <v>3.11</v>
      </c>
      <c r="J16" s="5">
        <f t="shared" si="1"/>
        <v>40.11</v>
      </c>
    </row>
    <row r="17" spans="1:10" ht="19.5" customHeight="1" x14ac:dyDescent="0.25">
      <c r="A17" s="6">
        <v>15</v>
      </c>
      <c r="B17" s="7" t="s">
        <v>21</v>
      </c>
      <c r="C17" s="5" t="s">
        <v>42</v>
      </c>
      <c r="D17" s="5" t="s">
        <v>42</v>
      </c>
      <c r="E17" s="5" t="s">
        <v>42</v>
      </c>
      <c r="F17" s="5">
        <v>0</v>
      </c>
      <c r="G17" s="5">
        <v>0</v>
      </c>
      <c r="H17" s="5">
        <v>27</v>
      </c>
      <c r="I17" s="5">
        <f t="shared" si="2"/>
        <v>0</v>
      </c>
      <c r="J17" s="5">
        <f t="shared" si="1"/>
        <v>27</v>
      </c>
    </row>
    <row r="18" spans="1:10" ht="19.5" customHeight="1" x14ac:dyDescent="0.25">
      <c r="A18" s="6">
        <v>15</v>
      </c>
      <c r="B18" s="7" t="s">
        <v>22</v>
      </c>
      <c r="C18" s="5" t="s">
        <v>42</v>
      </c>
      <c r="D18" s="5" t="s">
        <v>42</v>
      </c>
      <c r="E18" s="5" t="s">
        <v>42</v>
      </c>
      <c r="F18" s="5">
        <v>0</v>
      </c>
      <c r="G18" s="5">
        <v>0</v>
      </c>
      <c r="H18" s="5">
        <v>27</v>
      </c>
      <c r="I18" s="5">
        <f t="shared" si="2"/>
        <v>0</v>
      </c>
      <c r="J18" s="5">
        <f t="shared" si="1"/>
        <v>27</v>
      </c>
    </row>
    <row r="19" spans="1:10" ht="19.5" customHeight="1" x14ac:dyDescent="0.25">
      <c r="A19" s="6">
        <v>15</v>
      </c>
      <c r="B19" s="7" t="s">
        <v>12</v>
      </c>
      <c r="C19" s="5" t="s">
        <v>42</v>
      </c>
      <c r="D19" s="5" t="s">
        <v>42</v>
      </c>
      <c r="E19" s="5" t="s">
        <v>42</v>
      </c>
      <c r="F19" s="5">
        <v>0</v>
      </c>
      <c r="G19" s="5">
        <v>0</v>
      </c>
      <c r="H19" s="5">
        <v>27</v>
      </c>
      <c r="I19" s="5">
        <f t="shared" si="2"/>
        <v>0</v>
      </c>
      <c r="J19" s="5">
        <f t="shared" si="1"/>
        <v>27</v>
      </c>
    </row>
    <row r="20" spans="1:10" ht="20.25" customHeight="1" x14ac:dyDescent="0.25">
      <c r="A20" s="5">
        <v>15</v>
      </c>
      <c r="B20" s="10" t="s">
        <v>38</v>
      </c>
      <c r="C20" s="5" t="s">
        <v>42</v>
      </c>
      <c r="D20" s="5" t="s">
        <v>42</v>
      </c>
      <c r="E20" s="5" t="s">
        <v>42</v>
      </c>
      <c r="F20" s="5">
        <v>0</v>
      </c>
      <c r="G20" s="5">
        <v>0</v>
      </c>
      <c r="H20" s="5">
        <v>27</v>
      </c>
      <c r="I20" s="5">
        <f t="shared" si="2"/>
        <v>0</v>
      </c>
      <c r="J20" s="5">
        <f t="shared" si="1"/>
        <v>27</v>
      </c>
    </row>
    <row r="21" spans="1:10" ht="20.25" customHeight="1" x14ac:dyDescent="0.25">
      <c r="A21" s="5">
        <v>15</v>
      </c>
      <c r="B21" s="10" t="s">
        <v>39</v>
      </c>
      <c r="C21" s="5" t="s">
        <v>42</v>
      </c>
      <c r="D21" s="5" t="s">
        <v>42</v>
      </c>
      <c r="E21" s="5" t="s">
        <v>42</v>
      </c>
      <c r="F21" s="5">
        <v>0</v>
      </c>
      <c r="G21" s="5">
        <v>0</v>
      </c>
      <c r="H21" s="5">
        <v>27</v>
      </c>
      <c r="I21" s="5">
        <f t="shared" si="2"/>
        <v>0</v>
      </c>
      <c r="J21" s="5">
        <f t="shared" si="1"/>
        <v>27</v>
      </c>
    </row>
    <row r="22" spans="1:10" ht="20.25" customHeight="1" x14ac:dyDescent="0.25">
      <c r="A22" s="5">
        <v>15</v>
      </c>
      <c r="B22" s="10" t="s">
        <v>40</v>
      </c>
      <c r="C22" s="5" t="s">
        <v>42</v>
      </c>
      <c r="D22" s="5" t="s">
        <v>42</v>
      </c>
      <c r="E22" s="5" t="s">
        <v>42</v>
      </c>
      <c r="F22" s="5">
        <v>0</v>
      </c>
      <c r="G22" s="5">
        <v>0</v>
      </c>
      <c r="H22" s="5">
        <v>27</v>
      </c>
      <c r="I22" s="5">
        <f t="shared" si="2"/>
        <v>0</v>
      </c>
      <c r="J22" s="5">
        <f t="shared" si="1"/>
        <v>27</v>
      </c>
    </row>
    <row r="23" spans="1:10" ht="20.25" customHeight="1" x14ac:dyDescent="0.25">
      <c r="A23" s="5">
        <v>15</v>
      </c>
      <c r="B23" s="10" t="s">
        <v>41</v>
      </c>
      <c r="C23" s="5" t="s">
        <v>42</v>
      </c>
      <c r="D23" s="5" t="s">
        <v>42</v>
      </c>
      <c r="E23" s="5" t="s">
        <v>42</v>
      </c>
      <c r="F23" s="5">
        <v>0</v>
      </c>
      <c r="G23" s="5">
        <v>0</v>
      </c>
      <c r="H23" s="5">
        <v>27</v>
      </c>
      <c r="I23" s="5">
        <f t="shared" si="2"/>
        <v>0</v>
      </c>
      <c r="J23" s="5">
        <f t="shared" si="1"/>
        <v>27</v>
      </c>
    </row>
    <row r="24" spans="1:10" x14ac:dyDescent="0.25">
      <c r="A24" s="11" t="s">
        <v>44</v>
      </c>
      <c r="B24" s="12"/>
      <c r="C24" s="11">
        <f>SUM(C3:C23)</f>
        <v>62</v>
      </c>
      <c r="D24" s="11">
        <f>SUM(D3:D23)</f>
        <v>1</v>
      </c>
      <c r="E24" s="11"/>
      <c r="F24" s="11">
        <f>SUM(F3:F23)</f>
        <v>155.67999999999998</v>
      </c>
      <c r="G24" s="11">
        <f>SUM(G3:G23)</f>
        <v>0.5</v>
      </c>
      <c r="H24" s="11"/>
      <c r="I24" s="11"/>
      <c r="J24" s="11"/>
    </row>
    <row r="25" spans="1:10" x14ac:dyDescent="0.25">
      <c r="F25" s="13">
        <f>F24/C24</f>
        <v>2.5109677419354837</v>
      </c>
    </row>
  </sheetData>
  <sortState ref="B3:J23">
    <sortCondition descending="1" ref="I3:I23"/>
  </sortState>
  <mergeCells count="1">
    <mergeCell ref="A1:J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E15" sqref="E15"/>
    </sheetView>
  </sheetViews>
  <sheetFormatPr defaultRowHeight="15" x14ac:dyDescent="0.25"/>
  <cols>
    <col min="2" max="2" width="19.85546875" customWidth="1"/>
    <col min="6" max="6" width="11" customWidth="1"/>
    <col min="7" max="7" width="12" customWidth="1"/>
    <col min="8" max="8" width="11.140625" customWidth="1"/>
    <col min="9" max="9" width="10.85546875" customWidth="1"/>
    <col min="10" max="10" width="11.28515625" customWidth="1"/>
  </cols>
  <sheetData>
    <row r="1" spans="1:10" ht="23.25" x14ac:dyDescent="0.25">
      <c r="A1" s="35" t="s">
        <v>45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43</v>
      </c>
      <c r="J2" s="4" t="s">
        <v>8</v>
      </c>
    </row>
    <row r="3" spans="1:10" ht="19.5" customHeight="1" x14ac:dyDescent="0.25">
      <c r="A3" s="6">
        <v>1</v>
      </c>
      <c r="B3" s="7" t="s">
        <v>11</v>
      </c>
      <c r="C3" s="5">
        <v>5</v>
      </c>
      <c r="D3" s="5">
        <v>0</v>
      </c>
      <c r="E3" s="5">
        <v>3.21</v>
      </c>
      <c r="F3" s="5">
        <v>12.87</v>
      </c>
      <c r="G3" s="5">
        <v>0</v>
      </c>
      <c r="H3" s="5">
        <v>50</v>
      </c>
      <c r="I3" s="5">
        <f t="shared" ref="I3:I23" si="0">F3</f>
        <v>12.87</v>
      </c>
      <c r="J3" s="5">
        <f t="shared" ref="J3:J23" si="1">H3+I3</f>
        <v>62.87</v>
      </c>
    </row>
    <row r="4" spans="1:10" ht="19.5" customHeight="1" x14ac:dyDescent="0.25">
      <c r="A4" s="6">
        <v>2</v>
      </c>
      <c r="B4" s="7" t="s">
        <v>23</v>
      </c>
      <c r="C4" s="5">
        <v>5</v>
      </c>
      <c r="D4" s="5">
        <v>0</v>
      </c>
      <c r="E4" s="5">
        <v>2.29</v>
      </c>
      <c r="F4" s="5">
        <v>9.91</v>
      </c>
      <c r="G4" s="5">
        <v>0</v>
      </c>
      <c r="H4" s="5">
        <v>49</v>
      </c>
      <c r="I4" s="5">
        <f t="shared" si="0"/>
        <v>9.91</v>
      </c>
      <c r="J4" s="5">
        <f t="shared" si="1"/>
        <v>58.91</v>
      </c>
    </row>
    <row r="5" spans="1:10" ht="19.5" customHeight="1" x14ac:dyDescent="0.25">
      <c r="A5" s="6">
        <v>3</v>
      </c>
      <c r="B5" s="7" t="s">
        <v>18</v>
      </c>
      <c r="C5" s="5">
        <v>5</v>
      </c>
      <c r="D5" s="5">
        <v>0</v>
      </c>
      <c r="E5" s="5">
        <v>2.2599999999999998</v>
      </c>
      <c r="F5" s="5">
        <v>9.82</v>
      </c>
      <c r="G5" s="5">
        <v>0</v>
      </c>
      <c r="H5" s="5">
        <v>48</v>
      </c>
      <c r="I5" s="5">
        <f t="shared" si="0"/>
        <v>9.82</v>
      </c>
      <c r="J5" s="5">
        <f t="shared" si="1"/>
        <v>57.82</v>
      </c>
    </row>
    <row r="6" spans="1:10" ht="19.5" customHeight="1" x14ac:dyDescent="0.25">
      <c r="A6" s="6">
        <v>4</v>
      </c>
      <c r="B6" s="7" t="s">
        <v>20</v>
      </c>
      <c r="C6" s="5">
        <v>5</v>
      </c>
      <c r="D6" s="5">
        <v>0</v>
      </c>
      <c r="E6" s="5">
        <v>2.74</v>
      </c>
      <c r="F6" s="5">
        <v>9.34</v>
      </c>
      <c r="G6" s="5">
        <v>0</v>
      </c>
      <c r="H6" s="5">
        <v>47</v>
      </c>
      <c r="I6" s="5">
        <f t="shared" si="0"/>
        <v>9.34</v>
      </c>
      <c r="J6" s="5">
        <f t="shared" si="1"/>
        <v>56.34</v>
      </c>
    </row>
    <row r="7" spans="1:10" ht="19.5" customHeight="1" x14ac:dyDescent="0.25">
      <c r="A7" s="6">
        <v>5</v>
      </c>
      <c r="B7" s="7" t="s">
        <v>25</v>
      </c>
      <c r="C7" s="5">
        <v>5</v>
      </c>
      <c r="D7" s="5">
        <v>0</v>
      </c>
      <c r="E7" s="5">
        <v>3.36</v>
      </c>
      <c r="F7" s="5">
        <v>9.23</v>
      </c>
      <c r="G7" s="5">
        <v>0</v>
      </c>
      <c r="H7" s="5">
        <v>46</v>
      </c>
      <c r="I7" s="5">
        <f t="shared" si="0"/>
        <v>9.23</v>
      </c>
      <c r="J7" s="5">
        <f t="shared" si="1"/>
        <v>55.230000000000004</v>
      </c>
    </row>
    <row r="8" spans="1:10" ht="19.5" customHeight="1" x14ac:dyDescent="0.25">
      <c r="A8" s="6">
        <v>6</v>
      </c>
      <c r="B8" s="7" t="s">
        <v>14</v>
      </c>
      <c r="C8" s="5">
        <v>4</v>
      </c>
      <c r="D8" s="5">
        <v>0</v>
      </c>
      <c r="E8" s="16">
        <v>2.68</v>
      </c>
      <c r="F8" s="16">
        <v>7</v>
      </c>
      <c r="G8" s="5">
        <v>0</v>
      </c>
      <c r="H8" s="5">
        <v>45</v>
      </c>
      <c r="I8" s="16">
        <f t="shared" si="0"/>
        <v>7</v>
      </c>
      <c r="J8" s="16">
        <f t="shared" si="1"/>
        <v>52</v>
      </c>
    </row>
    <row r="9" spans="1:10" ht="19.5" customHeight="1" x14ac:dyDescent="0.25">
      <c r="A9" s="6">
        <v>7</v>
      </c>
      <c r="B9" s="7" t="s">
        <v>48</v>
      </c>
      <c r="C9" s="5">
        <v>4</v>
      </c>
      <c r="D9" s="5">
        <v>0</v>
      </c>
      <c r="E9" s="5" t="s">
        <v>47</v>
      </c>
      <c r="F9" s="5">
        <v>6.22</v>
      </c>
      <c r="G9" s="5">
        <v>0</v>
      </c>
      <c r="H9" s="5">
        <v>44</v>
      </c>
      <c r="I9" s="5">
        <f t="shared" si="0"/>
        <v>6.22</v>
      </c>
      <c r="J9" s="5">
        <f t="shared" si="1"/>
        <v>50.22</v>
      </c>
    </row>
    <row r="10" spans="1:10" ht="19.5" customHeight="1" x14ac:dyDescent="0.25">
      <c r="A10" s="6">
        <v>8</v>
      </c>
      <c r="B10" s="7" t="s">
        <v>17</v>
      </c>
      <c r="C10" s="5">
        <v>4</v>
      </c>
      <c r="D10" s="5">
        <v>0</v>
      </c>
      <c r="E10" s="5" t="s">
        <v>47</v>
      </c>
      <c r="F10" s="5">
        <v>6.02</v>
      </c>
      <c r="G10" s="5">
        <v>0</v>
      </c>
      <c r="H10" s="5">
        <v>43</v>
      </c>
      <c r="I10" s="5">
        <f t="shared" si="0"/>
        <v>6.02</v>
      </c>
      <c r="J10" s="5">
        <f t="shared" si="1"/>
        <v>49.019999999999996</v>
      </c>
    </row>
    <row r="11" spans="1:10" ht="19.5" customHeight="1" x14ac:dyDescent="0.25">
      <c r="A11" s="6">
        <v>9</v>
      </c>
      <c r="B11" s="7" t="s">
        <v>15</v>
      </c>
      <c r="C11" s="5">
        <v>4</v>
      </c>
      <c r="D11" s="5">
        <v>0</v>
      </c>
      <c r="E11" s="5" t="s">
        <v>47</v>
      </c>
      <c r="F11" s="5">
        <v>5.83</v>
      </c>
      <c r="G11" s="5">
        <v>0</v>
      </c>
      <c r="H11" s="5">
        <v>42</v>
      </c>
      <c r="I11" s="5">
        <f t="shared" si="0"/>
        <v>5.83</v>
      </c>
      <c r="J11" s="5">
        <f t="shared" si="1"/>
        <v>47.83</v>
      </c>
    </row>
    <row r="12" spans="1:10" ht="19.5" customHeight="1" x14ac:dyDescent="0.25">
      <c r="A12" s="6">
        <v>10</v>
      </c>
      <c r="B12" s="7" t="s">
        <v>30</v>
      </c>
      <c r="C12" s="5">
        <v>4</v>
      </c>
      <c r="D12" s="5">
        <v>0</v>
      </c>
      <c r="E12" s="5" t="s">
        <v>47</v>
      </c>
      <c r="F12" s="5">
        <v>5.77</v>
      </c>
      <c r="G12" s="5">
        <v>0</v>
      </c>
      <c r="H12" s="5">
        <v>41</v>
      </c>
      <c r="I12" s="5">
        <f t="shared" si="0"/>
        <v>5.77</v>
      </c>
      <c r="J12" s="5">
        <f t="shared" si="1"/>
        <v>46.769999999999996</v>
      </c>
    </row>
    <row r="13" spans="1:10" ht="19.5" customHeight="1" x14ac:dyDescent="0.25">
      <c r="A13" s="6">
        <v>11</v>
      </c>
      <c r="B13" s="7" t="s">
        <v>19</v>
      </c>
      <c r="C13" s="5">
        <v>3</v>
      </c>
      <c r="D13" s="5">
        <v>0</v>
      </c>
      <c r="E13" s="5" t="s">
        <v>47</v>
      </c>
      <c r="F13" s="5">
        <v>5.32</v>
      </c>
      <c r="G13" s="5">
        <v>0</v>
      </c>
      <c r="H13" s="5">
        <v>40</v>
      </c>
      <c r="I13" s="5">
        <f t="shared" si="0"/>
        <v>5.32</v>
      </c>
      <c r="J13" s="5">
        <f t="shared" si="1"/>
        <v>45.32</v>
      </c>
    </row>
    <row r="14" spans="1:10" ht="19.5" customHeight="1" x14ac:dyDescent="0.25">
      <c r="A14" s="6">
        <v>12</v>
      </c>
      <c r="B14" s="7" t="s">
        <v>29</v>
      </c>
      <c r="C14" s="5">
        <v>2</v>
      </c>
      <c r="D14" s="5">
        <v>0</v>
      </c>
      <c r="E14" s="5" t="s">
        <v>47</v>
      </c>
      <c r="F14" s="5">
        <v>4.25</v>
      </c>
      <c r="G14" s="5">
        <v>0</v>
      </c>
      <c r="H14" s="5">
        <v>39</v>
      </c>
      <c r="I14" s="5">
        <f t="shared" si="0"/>
        <v>4.25</v>
      </c>
      <c r="J14" s="5">
        <f t="shared" si="1"/>
        <v>43.25</v>
      </c>
    </row>
    <row r="15" spans="1:10" ht="19.5" customHeight="1" x14ac:dyDescent="0.25">
      <c r="A15" s="6">
        <v>13</v>
      </c>
      <c r="B15" s="7" t="s">
        <v>26</v>
      </c>
      <c r="C15" s="5">
        <v>1</v>
      </c>
      <c r="D15" s="5">
        <v>0</v>
      </c>
      <c r="E15" s="28">
        <v>3.83</v>
      </c>
      <c r="F15" s="5">
        <v>3.83</v>
      </c>
      <c r="G15" s="5">
        <v>0</v>
      </c>
      <c r="H15" s="5">
        <v>38</v>
      </c>
      <c r="I15" s="5">
        <f t="shared" si="0"/>
        <v>3.83</v>
      </c>
      <c r="J15" s="5">
        <f t="shared" si="1"/>
        <v>41.83</v>
      </c>
    </row>
    <row r="16" spans="1:10" ht="19.5" customHeight="1" x14ac:dyDescent="0.25">
      <c r="A16" s="6">
        <v>14</v>
      </c>
      <c r="B16" s="7" t="s">
        <v>27</v>
      </c>
      <c r="C16" s="5">
        <v>1</v>
      </c>
      <c r="D16" s="5">
        <v>0</v>
      </c>
      <c r="E16" s="5">
        <v>1.04</v>
      </c>
      <c r="F16" s="5">
        <v>1.04</v>
      </c>
      <c r="G16" s="5">
        <v>0</v>
      </c>
      <c r="H16" s="5">
        <v>37</v>
      </c>
      <c r="I16" s="5">
        <f t="shared" si="0"/>
        <v>1.04</v>
      </c>
      <c r="J16" s="5">
        <f t="shared" si="1"/>
        <v>38.04</v>
      </c>
    </row>
    <row r="17" spans="1:10" ht="19.5" customHeight="1" x14ac:dyDescent="0.25">
      <c r="A17" s="6">
        <v>15</v>
      </c>
      <c r="B17" s="7" t="s">
        <v>21</v>
      </c>
      <c r="C17" s="5" t="s">
        <v>42</v>
      </c>
      <c r="D17" s="5" t="s">
        <v>42</v>
      </c>
      <c r="E17" s="5" t="s">
        <v>42</v>
      </c>
      <c r="F17" s="5">
        <v>0</v>
      </c>
      <c r="G17" s="5">
        <v>0</v>
      </c>
      <c r="H17" s="5">
        <v>27</v>
      </c>
      <c r="I17" s="5">
        <f t="shared" si="0"/>
        <v>0</v>
      </c>
      <c r="J17" s="5">
        <f t="shared" si="1"/>
        <v>27</v>
      </c>
    </row>
    <row r="18" spans="1:10" ht="19.5" customHeight="1" x14ac:dyDescent="0.25">
      <c r="A18" s="6">
        <v>15</v>
      </c>
      <c r="B18" s="7" t="s">
        <v>22</v>
      </c>
      <c r="C18" s="5" t="s">
        <v>42</v>
      </c>
      <c r="D18" s="5" t="s">
        <v>42</v>
      </c>
      <c r="E18" s="5" t="s">
        <v>42</v>
      </c>
      <c r="F18" s="5">
        <v>0</v>
      </c>
      <c r="G18" s="5">
        <v>0</v>
      </c>
      <c r="H18" s="5">
        <v>27</v>
      </c>
      <c r="I18" s="5">
        <f t="shared" si="0"/>
        <v>0</v>
      </c>
      <c r="J18" s="5">
        <f t="shared" si="1"/>
        <v>27</v>
      </c>
    </row>
    <row r="19" spans="1:10" ht="19.5" customHeight="1" x14ac:dyDescent="0.25">
      <c r="A19" s="6">
        <v>15</v>
      </c>
      <c r="B19" s="7" t="s">
        <v>12</v>
      </c>
      <c r="C19" s="5" t="s">
        <v>42</v>
      </c>
      <c r="D19" s="5" t="s">
        <v>42</v>
      </c>
      <c r="E19" s="5" t="s">
        <v>42</v>
      </c>
      <c r="F19" s="5">
        <v>0</v>
      </c>
      <c r="G19" s="5">
        <v>0</v>
      </c>
      <c r="H19" s="5">
        <v>27</v>
      </c>
      <c r="I19" s="5">
        <f t="shared" si="0"/>
        <v>0</v>
      </c>
      <c r="J19" s="5">
        <f t="shared" si="1"/>
        <v>27</v>
      </c>
    </row>
    <row r="20" spans="1:10" ht="20.25" customHeight="1" x14ac:dyDescent="0.25">
      <c r="A20" s="5">
        <v>15</v>
      </c>
      <c r="B20" s="10" t="s">
        <v>38</v>
      </c>
      <c r="C20" s="5" t="s">
        <v>42</v>
      </c>
      <c r="D20" s="5" t="s">
        <v>42</v>
      </c>
      <c r="E20" s="5" t="s">
        <v>42</v>
      </c>
      <c r="F20" s="5">
        <v>0</v>
      </c>
      <c r="G20" s="5">
        <v>0</v>
      </c>
      <c r="H20" s="5">
        <v>27</v>
      </c>
      <c r="I20" s="5">
        <f t="shared" si="0"/>
        <v>0</v>
      </c>
      <c r="J20" s="5">
        <f t="shared" si="1"/>
        <v>27</v>
      </c>
    </row>
    <row r="21" spans="1:10" ht="20.25" customHeight="1" x14ac:dyDescent="0.25">
      <c r="A21" s="5">
        <v>15</v>
      </c>
      <c r="B21" s="10" t="s">
        <v>39</v>
      </c>
      <c r="C21" s="5" t="s">
        <v>42</v>
      </c>
      <c r="D21" s="5" t="s">
        <v>42</v>
      </c>
      <c r="E21" s="5" t="s">
        <v>42</v>
      </c>
      <c r="F21" s="5">
        <v>0</v>
      </c>
      <c r="G21" s="5">
        <v>0</v>
      </c>
      <c r="H21" s="5">
        <v>27</v>
      </c>
      <c r="I21" s="5">
        <f t="shared" si="0"/>
        <v>0</v>
      </c>
      <c r="J21" s="5">
        <f t="shared" si="1"/>
        <v>27</v>
      </c>
    </row>
    <row r="22" spans="1:10" ht="20.25" customHeight="1" x14ac:dyDescent="0.25">
      <c r="A22" s="5">
        <v>15</v>
      </c>
      <c r="B22" s="10" t="s">
        <v>40</v>
      </c>
      <c r="C22" s="5" t="s">
        <v>42</v>
      </c>
      <c r="D22" s="5" t="s">
        <v>42</v>
      </c>
      <c r="E22" s="5" t="s">
        <v>42</v>
      </c>
      <c r="F22" s="5">
        <v>0</v>
      </c>
      <c r="G22" s="5">
        <v>0</v>
      </c>
      <c r="H22" s="5">
        <v>27</v>
      </c>
      <c r="I22" s="5">
        <f t="shared" si="0"/>
        <v>0</v>
      </c>
      <c r="J22" s="5">
        <f t="shared" si="1"/>
        <v>27</v>
      </c>
    </row>
    <row r="23" spans="1:10" ht="20.25" customHeight="1" x14ac:dyDescent="0.25">
      <c r="A23" s="5">
        <v>15</v>
      </c>
      <c r="B23" s="10" t="s">
        <v>41</v>
      </c>
      <c r="C23" s="5" t="s">
        <v>42</v>
      </c>
      <c r="D23" s="5" t="s">
        <v>42</v>
      </c>
      <c r="E23" s="5" t="s">
        <v>42</v>
      </c>
      <c r="F23" s="5">
        <v>0</v>
      </c>
      <c r="G23" s="5">
        <v>0</v>
      </c>
      <c r="H23" s="5">
        <v>23</v>
      </c>
      <c r="I23" s="5">
        <f t="shared" si="0"/>
        <v>0</v>
      </c>
      <c r="J23" s="5">
        <f t="shared" si="1"/>
        <v>23</v>
      </c>
    </row>
    <row r="24" spans="1:10" x14ac:dyDescent="0.25">
      <c r="A24" s="11" t="s">
        <v>44</v>
      </c>
      <c r="B24" s="12"/>
      <c r="C24" s="11">
        <f>SUM(C3:C23)</f>
        <v>52</v>
      </c>
      <c r="D24" s="11">
        <f>SUM(D3:D23)</f>
        <v>0</v>
      </c>
      <c r="E24" s="11"/>
      <c r="F24" s="11">
        <f>SUM(F3:F23)</f>
        <v>96.449999999999989</v>
      </c>
      <c r="G24" s="11">
        <f>SUM(G3:G23)</f>
        <v>0</v>
      </c>
      <c r="H24" s="11"/>
      <c r="I24" s="11"/>
      <c r="J24" s="11"/>
    </row>
    <row r="25" spans="1:10" x14ac:dyDescent="0.25">
      <c r="F25" s="13">
        <f>F24/C24</f>
        <v>1.8548076923076922</v>
      </c>
    </row>
  </sheetData>
  <sortState ref="B3:J23">
    <sortCondition descending="1" ref="F3:F23"/>
  </sortState>
  <mergeCells count="1">
    <mergeCell ref="A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14" sqref="B14:B23"/>
    </sheetView>
  </sheetViews>
  <sheetFormatPr defaultRowHeight="15" x14ac:dyDescent="0.25"/>
  <cols>
    <col min="2" max="2" width="19.85546875" customWidth="1"/>
    <col min="6" max="6" width="11" customWidth="1"/>
    <col min="7" max="7" width="12" customWidth="1"/>
    <col min="8" max="8" width="11.140625" customWidth="1"/>
    <col min="9" max="9" width="10.85546875" customWidth="1"/>
    <col min="10" max="10" width="11.28515625" customWidth="1"/>
  </cols>
  <sheetData>
    <row r="1" spans="1:10" ht="23.25" x14ac:dyDescent="0.25">
      <c r="A1" s="35" t="s">
        <v>51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43</v>
      </c>
      <c r="J2" s="4" t="s">
        <v>8</v>
      </c>
    </row>
    <row r="3" spans="1:10" ht="19.5" customHeight="1" x14ac:dyDescent="0.25">
      <c r="A3" s="6">
        <v>1</v>
      </c>
      <c r="B3" s="7" t="s">
        <v>14</v>
      </c>
      <c r="C3" s="5">
        <v>5</v>
      </c>
      <c r="D3" s="5">
        <v>5</v>
      </c>
      <c r="E3" s="29">
        <v>2.69</v>
      </c>
      <c r="F3" s="16">
        <v>10</v>
      </c>
      <c r="G3" s="5">
        <v>0</v>
      </c>
      <c r="H3" s="5">
        <v>50</v>
      </c>
      <c r="I3" s="16">
        <f t="shared" ref="I3:I23" si="0">F3</f>
        <v>10</v>
      </c>
      <c r="J3" s="16">
        <f t="shared" ref="J3:J23" si="1">H3+I3</f>
        <v>60</v>
      </c>
    </row>
    <row r="4" spans="1:10" ht="19.5" customHeight="1" x14ac:dyDescent="0.25">
      <c r="A4" s="6">
        <v>2</v>
      </c>
      <c r="B4" s="7" t="s">
        <v>11</v>
      </c>
      <c r="C4" s="5">
        <v>5</v>
      </c>
      <c r="D4" s="5">
        <v>5</v>
      </c>
      <c r="E4" s="5">
        <v>2.1800000000000002</v>
      </c>
      <c r="F4" s="5">
        <v>8.69</v>
      </c>
      <c r="G4" s="5">
        <v>0</v>
      </c>
      <c r="H4" s="5">
        <v>49</v>
      </c>
      <c r="I4" s="5">
        <f t="shared" si="0"/>
        <v>8.69</v>
      </c>
      <c r="J4" s="5">
        <f t="shared" si="1"/>
        <v>57.69</v>
      </c>
    </row>
    <row r="5" spans="1:10" ht="19.5" customHeight="1" x14ac:dyDescent="0.25">
      <c r="A5" s="6">
        <v>3</v>
      </c>
      <c r="B5" s="7" t="s">
        <v>23</v>
      </c>
      <c r="C5" s="5">
        <v>2</v>
      </c>
      <c r="D5" s="5">
        <v>2</v>
      </c>
      <c r="E5" s="5">
        <v>2.54</v>
      </c>
      <c r="F5" s="5">
        <v>4.5</v>
      </c>
      <c r="G5" s="5">
        <v>0</v>
      </c>
      <c r="H5" s="5">
        <v>48</v>
      </c>
      <c r="I5" s="5">
        <f t="shared" si="0"/>
        <v>4.5</v>
      </c>
      <c r="J5" s="5">
        <f t="shared" si="1"/>
        <v>52.5</v>
      </c>
    </row>
    <row r="6" spans="1:10" ht="19.5" customHeight="1" x14ac:dyDescent="0.25">
      <c r="A6" s="6">
        <v>4</v>
      </c>
      <c r="B6" s="7" t="s">
        <v>27</v>
      </c>
      <c r="C6" s="5">
        <v>2</v>
      </c>
      <c r="D6" s="5">
        <v>2</v>
      </c>
      <c r="E6" s="5" t="s">
        <v>47</v>
      </c>
      <c r="F6" s="5">
        <v>4.1900000000000004</v>
      </c>
      <c r="G6" s="5">
        <v>0</v>
      </c>
      <c r="H6" s="5">
        <v>47</v>
      </c>
      <c r="I6" s="5">
        <f t="shared" si="0"/>
        <v>4.1900000000000004</v>
      </c>
      <c r="J6" s="5">
        <f t="shared" si="1"/>
        <v>51.19</v>
      </c>
    </row>
    <row r="7" spans="1:10" ht="19.5" customHeight="1" x14ac:dyDescent="0.25">
      <c r="A7" s="6">
        <v>5</v>
      </c>
      <c r="B7" s="7" t="s">
        <v>25</v>
      </c>
      <c r="C7" s="5">
        <v>2</v>
      </c>
      <c r="D7" s="5">
        <v>2</v>
      </c>
      <c r="E7" s="5" t="s">
        <v>47</v>
      </c>
      <c r="F7" s="5">
        <v>3.5</v>
      </c>
      <c r="G7" s="5">
        <v>0</v>
      </c>
      <c r="H7" s="5">
        <v>46</v>
      </c>
      <c r="I7" s="5">
        <f t="shared" si="0"/>
        <v>3.5</v>
      </c>
      <c r="J7" s="5">
        <f t="shared" si="1"/>
        <v>49.5</v>
      </c>
    </row>
    <row r="8" spans="1:10" ht="19.5" customHeight="1" x14ac:dyDescent="0.25">
      <c r="A8" s="6">
        <v>6</v>
      </c>
      <c r="B8" s="7" t="s">
        <v>30</v>
      </c>
      <c r="C8" s="5">
        <v>1</v>
      </c>
      <c r="D8" s="5">
        <v>1</v>
      </c>
      <c r="E8" s="5">
        <v>2.5499999999999998</v>
      </c>
      <c r="F8" s="5">
        <v>2.5499999999999998</v>
      </c>
      <c r="G8" s="5">
        <v>0</v>
      </c>
      <c r="H8" s="5">
        <v>45</v>
      </c>
      <c r="I8" s="5">
        <f t="shared" si="0"/>
        <v>2.5499999999999998</v>
      </c>
      <c r="J8" s="5">
        <f t="shared" si="1"/>
        <v>47.55</v>
      </c>
    </row>
    <row r="9" spans="1:10" ht="19.5" customHeight="1" x14ac:dyDescent="0.25">
      <c r="A9" s="6">
        <v>7</v>
      </c>
      <c r="B9" s="7" t="s">
        <v>20</v>
      </c>
      <c r="C9" s="5">
        <v>1</v>
      </c>
      <c r="D9" s="5">
        <v>1</v>
      </c>
      <c r="E9" s="5">
        <v>2.48</v>
      </c>
      <c r="F9" s="5">
        <v>2.48</v>
      </c>
      <c r="G9" s="5">
        <v>0</v>
      </c>
      <c r="H9" s="5">
        <v>44</v>
      </c>
      <c r="I9" s="5">
        <f t="shared" si="0"/>
        <v>2.48</v>
      </c>
      <c r="J9" s="5">
        <f t="shared" si="1"/>
        <v>46.48</v>
      </c>
    </row>
    <row r="10" spans="1:10" ht="19.5" customHeight="1" x14ac:dyDescent="0.25">
      <c r="A10" s="6">
        <v>8</v>
      </c>
      <c r="B10" s="7" t="s">
        <v>21</v>
      </c>
      <c r="C10" s="5">
        <v>1</v>
      </c>
      <c r="D10" s="5">
        <v>1</v>
      </c>
      <c r="E10" s="5">
        <v>2.09</v>
      </c>
      <c r="F10" s="5">
        <v>2.09</v>
      </c>
      <c r="G10" s="5">
        <v>0</v>
      </c>
      <c r="H10" s="5">
        <v>43</v>
      </c>
      <c r="I10" s="5">
        <f t="shared" si="0"/>
        <v>2.09</v>
      </c>
      <c r="J10" s="5">
        <f t="shared" si="1"/>
        <v>45.09</v>
      </c>
    </row>
    <row r="11" spans="1:10" ht="19.5" customHeight="1" x14ac:dyDescent="0.25">
      <c r="A11" s="6">
        <v>9</v>
      </c>
      <c r="B11" s="7" t="s">
        <v>17</v>
      </c>
      <c r="C11" s="5">
        <v>1</v>
      </c>
      <c r="D11" s="5">
        <v>1</v>
      </c>
      <c r="E11" s="5">
        <v>1.44</v>
      </c>
      <c r="F11" s="5">
        <v>1.44</v>
      </c>
      <c r="G11" s="5">
        <v>0</v>
      </c>
      <c r="H11" s="5">
        <v>42</v>
      </c>
      <c r="I11" s="5">
        <f t="shared" si="0"/>
        <v>1.44</v>
      </c>
      <c r="J11" s="5">
        <f t="shared" si="1"/>
        <v>43.44</v>
      </c>
    </row>
    <row r="12" spans="1:10" ht="19.5" customHeight="1" x14ac:dyDescent="0.25">
      <c r="A12" s="6">
        <v>10</v>
      </c>
      <c r="B12" s="7" t="s">
        <v>18</v>
      </c>
      <c r="C12" s="5">
        <v>0</v>
      </c>
      <c r="D12" s="5">
        <v>0</v>
      </c>
      <c r="E12" s="5" t="s">
        <v>47</v>
      </c>
      <c r="F12" s="5">
        <v>0</v>
      </c>
      <c r="G12" s="5">
        <v>0</v>
      </c>
      <c r="H12" s="5">
        <v>32</v>
      </c>
      <c r="I12" s="5">
        <f t="shared" si="0"/>
        <v>0</v>
      </c>
      <c r="J12" s="5">
        <f t="shared" si="1"/>
        <v>32</v>
      </c>
    </row>
    <row r="13" spans="1:10" ht="19.5" customHeight="1" x14ac:dyDescent="0.25">
      <c r="A13" s="6">
        <v>11</v>
      </c>
      <c r="B13" s="7" t="s">
        <v>26</v>
      </c>
      <c r="C13" s="5">
        <v>0</v>
      </c>
      <c r="D13" s="5">
        <v>0</v>
      </c>
      <c r="E13" s="5" t="s">
        <v>47</v>
      </c>
      <c r="F13" s="5">
        <v>0</v>
      </c>
      <c r="G13" s="5">
        <v>0</v>
      </c>
      <c r="H13" s="5">
        <v>32</v>
      </c>
      <c r="I13" s="5">
        <f t="shared" si="0"/>
        <v>0</v>
      </c>
      <c r="J13" s="5">
        <f t="shared" si="1"/>
        <v>32</v>
      </c>
    </row>
    <row r="14" spans="1:10" ht="19.5" customHeight="1" x14ac:dyDescent="0.25">
      <c r="A14" s="6">
        <v>12</v>
      </c>
      <c r="B14" s="10" t="s">
        <v>38</v>
      </c>
      <c r="C14" s="5">
        <v>0</v>
      </c>
      <c r="D14" s="5">
        <v>0</v>
      </c>
      <c r="E14" s="5" t="s">
        <v>47</v>
      </c>
      <c r="F14" s="5">
        <v>0</v>
      </c>
      <c r="G14" s="5">
        <v>0</v>
      </c>
      <c r="H14" s="5">
        <v>32</v>
      </c>
      <c r="I14" s="5">
        <f t="shared" si="0"/>
        <v>0</v>
      </c>
      <c r="J14" s="5">
        <f t="shared" si="1"/>
        <v>32</v>
      </c>
    </row>
    <row r="15" spans="1:10" ht="19.5" customHeight="1" x14ac:dyDescent="0.25">
      <c r="A15" s="6">
        <v>13</v>
      </c>
      <c r="B15" s="7" t="s">
        <v>48</v>
      </c>
      <c r="C15" s="5" t="s">
        <v>42</v>
      </c>
      <c r="D15" s="5" t="s">
        <v>42</v>
      </c>
      <c r="E15" s="5" t="s">
        <v>42</v>
      </c>
      <c r="F15" s="5">
        <v>0</v>
      </c>
      <c r="G15" s="5">
        <v>0</v>
      </c>
      <c r="H15" s="5">
        <v>22</v>
      </c>
      <c r="I15" s="5">
        <f t="shared" si="0"/>
        <v>0</v>
      </c>
      <c r="J15" s="5">
        <f t="shared" si="1"/>
        <v>22</v>
      </c>
    </row>
    <row r="16" spans="1:10" ht="19.5" customHeight="1" x14ac:dyDescent="0.25">
      <c r="A16" s="6">
        <v>14</v>
      </c>
      <c r="B16" s="7" t="s">
        <v>15</v>
      </c>
      <c r="C16" s="5" t="s">
        <v>42</v>
      </c>
      <c r="D16" s="5" t="s">
        <v>42</v>
      </c>
      <c r="E16" s="5" t="s">
        <v>42</v>
      </c>
      <c r="F16" s="5">
        <v>0</v>
      </c>
      <c r="G16" s="5">
        <v>0</v>
      </c>
      <c r="H16" s="5">
        <v>22</v>
      </c>
      <c r="I16" s="5">
        <f t="shared" si="0"/>
        <v>0</v>
      </c>
      <c r="J16" s="5">
        <f t="shared" si="1"/>
        <v>22</v>
      </c>
    </row>
    <row r="17" spans="1:10" ht="19.5" customHeight="1" x14ac:dyDescent="0.25">
      <c r="A17" s="6">
        <v>15</v>
      </c>
      <c r="B17" s="7" t="s">
        <v>19</v>
      </c>
      <c r="C17" s="5" t="s">
        <v>42</v>
      </c>
      <c r="D17" s="5" t="s">
        <v>42</v>
      </c>
      <c r="E17" s="5" t="s">
        <v>42</v>
      </c>
      <c r="F17" s="5">
        <v>0</v>
      </c>
      <c r="G17" s="5">
        <v>0</v>
      </c>
      <c r="H17" s="5">
        <v>22</v>
      </c>
      <c r="I17" s="5">
        <f t="shared" si="0"/>
        <v>0</v>
      </c>
      <c r="J17" s="5">
        <f t="shared" si="1"/>
        <v>22</v>
      </c>
    </row>
    <row r="18" spans="1:10" ht="19.5" customHeight="1" x14ac:dyDescent="0.25">
      <c r="A18" s="6">
        <v>15</v>
      </c>
      <c r="B18" s="7" t="s">
        <v>29</v>
      </c>
      <c r="C18" s="5" t="s">
        <v>42</v>
      </c>
      <c r="D18" s="5" t="s">
        <v>42</v>
      </c>
      <c r="E18" s="5" t="s">
        <v>42</v>
      </c>
      <c r="F18" s="5">
        <v>0</v>
      </c>
      <c r="G18" s="5">
        <v>0</v>
      </c>
      <c r="H18" s="5">
        <v>22</v>
      </c>
      <c r="I18" s="5">
        <f t="shared" si="0"/>
        <v>0</v>
      </c>
      <c r="J18" s="5">
        <f t="shared" si="1"/>
        <v>22</v>
      </c>
    </row>
    <row r="19" spans="1:10" ht="19.5" customHeight="1" x14ac:dyDescent="0.25">
      <c r="A19" s="6">
        <v>15</v>
      </c>
      <c r="B19" s="7" t="s">
        <v>22</v>
      </c>
      <c r="C19" s="5" t="s">
        <v>42</v>
      </c>
      <c r="D19" s="5" t="s">
        <v>42</v>
      </c>
      <c r="E19" s="5" t="s">
        <v>42</v>
      </c>
      <c r="F19" s="5">
        <v>0</v>
      </c>
      <c r="G19" s="5">
        <v>0</v>
      </c>
      <c r="H19" s="5">
        <v>22</v>
      </c>
      <c r="I19" s="5">
        <f t="shared" si="0"/>
        <v>0</v>
      </c>
      <c r="J19" s="5">
        <f t="shared" si="1"/>
        <v>22</v>
      </c>
    </row>
    <row r="20" spans="1:10" ht="20.25" customHeight="1" x14ac:dyDescent="0.25">
      <c r="A20" s="5">
        <v>15</v>
      </c>
      <c r="B20" s="7" t="s">
        <v>12</v>
      </c>
      <c r="C20" s="5" t="s">
        <v>42</v>
      </c>
      <c r="D20" s="5" t="s">
        <v>42</v>
      </c>
      <c r="E20" s="5" t="s">
        <v>42</v>
      </c>
      <c r="F20" s="5">
        <v>0</v>
      </c>
      <c r="G20" s="5">
        <v>0</v>
      </c>
      <c r="H20" s="5">
        <v>22</v>
      </c>
      <c r="I20" s="5">
        <f t="shared" si="0"/>
        <v>0</v>
      </c>
      <c r="J20" s="5">
        <f t="shared" si="1"/>
        <v>22</v>
      </c>
    </row>
    <row r="21" spans="1:10" ht="20.25" customHeight="1" x14ac:dyDescent="0.25">
      <c r="A21" s="5">
        <v>15</v>
      </c>
      <c r="B21" s="10" t="s">
        <v>39</v>
      </c>
      <c r="C21" s="5" t="s">
        <v>42</v>
      </c>
      <c r="D21" s="5" t="s">
        <v>42</v>
      </c>
      <c r="E21" s="5" t="s">
        <v>42</v>
      </c>
      <c r="F21" s="5">
        <v>0</v>
      </c>
      <c r="G21" s="5">
        <v>0</v>
      </c>
      <c r="H21" s="5">
        <v>22</v>
      </c>
      <c r="I21" s="5">
        <f t="shared" si="0"/>
        <v>0</v>
      </c>
      <c r="J21" s="5">
        <f t="shared" si="1"/>
        <v>22</v>
      </c>
    </row>
    <row r="22" spans="1:10" ht="20.25" customHeight="1" x14ac:dyDescent="0.25">
      <c r="A22" s="5">
        <v>15</v>
      </c>
      <c r="B22" s="10" t="s">
        <v>40</v>
      </c>
      <c r="C22" s="5" t="s">
        <v>42</v>
      </c>
      <c r="D22" s="5" t="s">
        <v>42</v>
      </c>
      <c r="E22" s="5" t="s">
        <v>42</v>
      </c>
      <c r="F22" s="5">
        <v>0</v>
      </c>
      <c r="G22" s="5">
        <v>0</v>
      </c>
      <c r="H22" s="5">
        <v>22</v>
      </c>
      <c r="I22" s="5">
        <f t="shared" si="0"/>
        <v>0</v>
      </c>
      <c r="J22" s="5">
        <f t="shared" si="1"/>
        <v>22</v>
      </c>
    </row>
    <row r="23" spans="1:10" ht="20.25" customHeight="1" x14ac:dyDescent="0.25">
      <c r="A23" s="5">
        <v>15</v>
      </c>
      <c r="B23" s="10" t="s">
        <v>41</v>
      </c>
      <c r="C23" s="5" t="s">
        <v>42</v>
      </c>
      <c r="D23" s="5" t="s">
        <v>42</v>
      </c>
      <c r="E23" s="5" t="s">
        <v>42</v>
      </c>
      <c r="F23" s="5">
        <v>0</v>
      </c>
      <c r="G23" s="5">
        <v>0</v>
      </c>
      <c r="H23" s="5">
        <v>22</v>
      </c>
      <c r="I23" s="5">
        <f t="shared" si="0"/>
        <v>0</v>
      </c>
      <c r="J23" s="5">
        <f t="shared" si="1"/>
        <v>22</v>
      </c>
    </row>
    <row r="24" spans="1:10" x14ac:dyDescent="0.25">
      <c r="A24" s="11" t="s">
        <v>44</v>
      </c>
      <c r="B24" s="12"/>
      <c r="C24" s="11">
        <f>SUM(C3:C23)</f>
        <v>20</v>
      </c>
      <c r="D24" s="11">
        <f>SUM(D3:D23)</f>
        <v>20</v>
      </c>
      <c r="E24" s="11"/>
      <c r="F24" s="11">
        <f>SUM(F3:F23)</f>
        <v>39.44</v>
      </c>
      <c r="G24" s="11">
        <f>SUM(G3:G23)</f>
        <v>0</v>
      </c>
      <c r="H24" s="11"/>
      <c r="I24" s="11"/>
      <c r="J24" s="11"/>
    </row>
    <row r="25" spans="1:10" x14ac:dyDescent="0.25">
      <c r="F25" s="13">
        <f>F24/C24</f>
        <v>1.972</v>
      </c>
    </row>
  </sheetData>
  <sortState ref="B3:J23">
    <sortCondition descending="1" ref="H3:H23"/>
  </sortState>
  <mergeCells count="1">
    <mergeCell ref="A1:J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M22" sqref="M22"/>
    </sheetView>
  </sheetViews>
  <sheetFormatPr defaultRowHeight="15" x14ac:dyDescent="0.25"/>
  <cols>
    <col min="2" max="2" width="19.85546875" customWidth="1"/>
    <col min="6" max="6" width="11" customWidth="1"/>
    <col min="7" max="7" width="12" customWidth="1"/>
    <col min="8" max="8" width="11.140625" customWidth="1"/>
    <col min="9" max="9" width="10.85546875" customWidth="1"/>
    <col min="10" max="10" width="11.28515625" customWidth="1"/>
  </cols>
  <sheetData>
    <row r="1" spans="1:13" ht="23.25" x14ac:dyDescent="0.25">
      <c r="A1" s="35" t="s">
        <v>51</v>
      </c>
      <c r="B1" s="36"/>
      <c r="C1" s="36"/>
      <c r="D1" s="36"/>
      <c r="E1" s="36"/>
      <c r="F1" s="36"/>
      <c r="G1" s="36"/>
      <c r="H1" s="36"/>
      <c r="I1" s="36"/>
      <c r="J1" s="37"/>
    </row>
    <row r="2" spans="1:13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43</v>
      </c>
      <c r="J2" s="4" t="s">
        <v>8</v>
      </c>
    </row>
    <row r="3" spans="1:13" ht="19.5" customHeight="1" x14ac:dyDescent="0.25">
      <c r="A3" s="6">
        <v>1</v>
      </c>
      <c r="B3" s="7" t="s">
        <v>23</v>
      </c>
      <c r="C3" s="5">
        <v>5</v>
      </c>
      <c r="D3" s="5">
        <v>0</v>
      </c>
      <c r="E3" s="16">
        <v>4.59</v>
      </c>
      <c r="F3" s="16">
        <v>14.45</v>
      </c>
      <c r="G3" s="5">
        <v>0</v>
      </c>
      <c r="H3" s="5">
        <v>50</v>
      </c>
      <c r="I3" s="16">
        <f t="shared" ref="I3:I23" si="0">F3</f>
        <v>14.45</v>
      </c>
      <c r="J3" s="16">
        <f t="shared" ref="J3:J23" si="1">H3+I3</f>
        <v>64.45</v>
      </c>
    </row>
    <row r="4" spans="1:13" ht="19.5" customHeight="1" x14ac:dyDescent="0.25">
      <c r="A4" s="6">
        <v>2</v>
      </c>
      <c r="B4" s="7" t="s">
        <v>14</v>
      </c>
      <c r="C4" s="5">
        <v>3</v>
      </c>
      <c r="D4" s="5">
        <v>0</v>
      </c>
      <c r="E4" s="28">
        <v>5.63</v>
      </c>
      <c r="F4" s="5">
        <v>10.64</v>
      </c>
      <c r="G4" s="5">
        <v>0</v>
      </c>
      <c r="H4" s="5">
        <v>49</v>
      </c>
      <c r="I4" s="5">
        <f t="shared" si="0"/>
        <v>10.64</v>
      </c>
      <c r="J4" s="5">
        <f t="shared" si="1"/>
        <v>59.64</v>
      </c>
    </row>
    <row r="5" spans="1:13" ht="19.5" customHeight="1" x14ac:dyDescent="0.25">
      <c r="A5" s="6">
        <v>3</v>
      </c>
      <c r="B5" s="7" t="s">
        <v>20</v>
      </c>
      <c r="C5" s="5">
        <v>5</v>
      </c>
      <c r="D5" s="5">
        <v>0</v>
      </c>
      <c r="E5" s="5" t="s">
        <v>47</v>
      </c>
      <c r="F5" s="5">
        <v>9.33</v>
      </c>
      <c r="G5" s="5">
        <v>0</v>
      </c>
      <c r="H5" s="5">
        <v>48</v>
      </c>
      <c r="I5" s="5">
        <f t="shared" si="0"/>
        <v>9.33</v>
      </c>
      <c r="J5" s="5">
        <f t="shared" si="1"/>
        <v>57.33</v>
      </c>
    </row>
    <row r="6" spans="1:13" ht="19.5" customHeight="1" x14ac:dyDescent="0.25">
      <c r="A6" s="6">
        <v>4</v>
      </c>
      <c r="B6" s="7" t="s">
        <v>24</v>
      </c>
      <c r="C6" s="5">
        <v>4</v>
      </c>
      <c r="D6" s="5">
        <v>0</v>
      </c>
      <c r="E6" s="5">
        <v>3.35</v>
      </c>
      <c r="F6" s="5">
        <v>8.73</v>
      </c>
      <c r="G6" s="5">
        <v>0</v>
      </c>
      <c r="H6" s="5">
        <v>47</v>
      </c>
      <c r="I6" s="5">
        <f t="shared" si="0"/>
        <v>8.73</v>
      </c>
      <c r="J6" s="5">
        <f t="shared" si="1"/>
        <v>55.730000000000004</v>
      </c>
    </row>
    <row r="7" spans="1:13" ht="19.5" customHeight="1" x14ac:dyDescent="0.25">
      <c r="A7" s="6">
        <v>5</v>
      </c>
      <c r="B7" s="7" t="s">
        <v>52</v>
      </c>
      <c r="C7" s="5">
        <v>4</v>
      </c>
      <c r="D7" s="5">
        <v>0</v>
      </c>
      <c r="E7" s="5" t="s">
        <v>47</v>
      </c>
      <c r="F7" s="5">
        <v>8.27</v>
      </c>
      <c r="G7" s="5">
        <v>0</v>
      </c>
      <c r="H7" s="5">
        <v>46</v>
      </c>
      <c r="I7" s="5">
        <f t="shared" si="0"/>
        <v>8.27</v>
      </c>
      <c r="J7" s="5">
        <f t="shared" si="1"/>
        <v>54.269999999999996</v>
      </c>
    </row>
    <row r="8" spans="1:13" ht="19.5" customHeight="1" x14ac:dyDescent="0.25">
      <c r="A8" s="6">
        <v>6</v>
      </c>
      <c r="B8" s="7" t="s">
        <v>53</v>
      </c>
      <c r="C8" s="5">
        <v>4</v>
      </c>
      <c r="D8" s="5">
        <v>0</v>
      </c>
      <c r="E8" s="5">
        <v>2.68</v>
      </c>
      <c r="F8" s="5">
        <v>7.43</v>
      </c>
      <c r="G8" s="5">
        <v>0</v>
      </c>
      <c r="H8" s="5">
        <v>45</v>
      </c>
      <c r="I8" s="5">
        <f t="shared" si="0"/>
        <v>7.43</v>
      </c>
      <c r="J8" s="5">
        <f t="shared" si="1"/>
        <v>52.43</v>
      </c>
      <c r="L8" s="31"/>
      <c r="M8" s="31"/>
    </row>
    <row r="9" spans="1:13" ht="19.5" customHeight="1" x14ac:dyDescent="0.25">
      <c r="A9" s="6">
        <v>7</v>
      </c>
      <c r="B9" s="7" t="s">
        <v>21</v>
      </c>
      <c r="C9" s="5">
        <v>3</v>
      </c>
      <c r="D9" s="5">
        <v>0</v>
      </c>
      <c r="E9" s="5">
        <v>3.66</v>
      </c>
      <c r="F9" s="5">
        <v>7.39</v>
      </c>
      <c r="G9" s="5">
        <v>0</v>
      </c>
      <c r="H9" s="5">
        <v>44</v>
      </c>
      <c r="I9" s="5">
        <f t="shared" si="0"/>
        <v>7.39</v>
      </c>
      <c r="J9" s="5">
        <f t="shared" si="1"/>
        <v>51.39</v>
      </c>
      <c r="L9" s="32"/>
      <c r="M9" s="31"/>
    </row>
    <row r="10" spans="1:13" ht="19.5" customHeight="1" x14ac:dyDescent="0.25">
      <c r="A10" s="6">
        <v>8</v>
      </c>
      <c r="B10" s="7" t="s">
        <v>39</v>
      </c>
      <c r="C10" s="5">
        <v>2</v>
      </c>
      <c r="D10" s="5">
        <v>0</v>
      </c>
      <c r="E10" s="5">
        <v>4.57</v>
      </c>
      <c r="F10" s="5">
        <v>6.24</v>
      </c>
      <c r="G10" s="5">
        <v>0</v>
      </c>
      <c r="H10" s="5">
        <v>43</v>
      </c>
      <c r="I10" s="5">
        <f t="shared" si="0"/>
        <v>6.24</v>
      </c>
      <c r="J10" s="5">
        <f t="shared" si="1"/>
        <v>49.24</v>
      </c>
      <c r="L10" s="33"/>
      <c r="M10" s="31"/>
    </row>
    <row r="11" spans="1:13" ht="19.5" customHeight="1" x14ac:dyDescent="0.25">
      <c r="A11" s="6">
        <v>9</v>
      </c>
      <c r="B11" s="7" t="s">
        <v>54</v>
      </c>
      <c r="C11" s="5">
        <v>4</v>
      </c>
      <c r="D11" s="5">
        <v>0</v>
      </c>
      <c r="E11" s="5" t="s">
        <v>47</v>
      </c>
      <c r="F11" s="5">
        <v>6.23</v>
      </c>
      <c r="G11" s="5">
        <v>0</v>
      </c>
      <c r="H11" s="5">
        <v>42</v>
      </c>
      <c r="I11" s="5">
        <f t="shared" si="0"/>
        <v>6.23</v>
      </c>
      <c r="J11" s="5">
        <f t="shared" si="1"/>
        <v>48.230000000000004</v>
      </c>
      <c r="L11" s="33"/>
      <c r="M11" s="31"/>
    </row>
    <row r="12" spans="1:13" ht="19.5" customHeight="1" x14ac:dyDescent="0.25">
      <c r="A12" s="6">
        <v>10</v>
      </c>
      <c r="B12" s="7" t="s">
        <v>55</v>
      </c>
      <c r="C12" s="5">
        <v>2</v>
      </c>
      <c r="D12" s="5">
        <v>0</v>
      </c>
      <c r="E12" s="5" t="s">
        <v>47</v>
      </c>
      <c r="F12" s="5">
        <v>3.37</v>
      </c>
      <c r="G12" s="5">
        <v>0</v>
      </c>
      <c r="H12" s="5">
        <v>41</v>
      </c>
      <c r="I12" s="5">
        <f t="shared" si="0"/>
        <v>3.37</v>
      </c>
      <c r="J12" s="5">
        <f t="shared" si="1"/>
        <v>44.37</v>
      </c>
      <c r="L12" s="33"/>
      <c r="M12" s="31"/>
    </row>
    <row r="13" spans="1:13" ht="19.5" customHeight="1" x14ac:dyDescent="0.25">
      <c r="A13" s="6">
        <v>11</v>
      </c>
      <c r="B13" s="7" t="s">
        <v>11</v>
      </c>
      <c r="C13" s="5">
        <v>2</v>
      </c>
      <c r="D13" s="5">
        <v>0</v>
      </c>
      <c r="E13" s="5" t="s">
        <v>47</v>
      </c>
      <c r="F13" s="5">
        <v>3.24</v>
      </c>
      <c r="G13" s="5">
        <v>0</v>
      </c>
      <c r="H13" s="5">
        <v>40</v>
      </c>
      <c r="I13" s="5">
        <f t="shared" si="0"/>
        <v>3.24</v>
      </c>
      <c r="J13" s="5">
        <f t="shared" si="1"/>
        <v>43.24</v>
      </c>
      <c r="L13" s="33"/>
      <c r="M13" s="31"/>
    </row>
    <row r="14" spans="1:13" ht="19.5" customHeight="1" x14ac:dyDescent="0.25">
      <c r="A14" s="6">
        <v>12</v>
      </c>
      <c r="B14" s="10" t="s">
        <v>56</v>
      </c>
      <c r="C14" s="5">
        <v>1</v>
      </c>
      <c r="D14" s="5">
        <v>0</v>
      </c>
      <c r="E14" s="5">
        <v>2.94</v>
      </c>
      <c r="F14" s="5">
        <v>2.94</v>
      </c>
      <c r="G14" s="5">
        <v>0</v>
      </c>
      <c r="H14" s="5">
        <v>39</v>
      </c>
      <c r="I14" s="5">
        <f t="shared" si="0"/>
        <v>2.94</v>
      </c>
      <c r="J14" s="5">
        <f t="shared" si="1"/>
        <v>41.94</v>
      </c>
      <c r="L14" s="33"/>
      <c r="M14" s="31"/>
    </row>
    <row r="15" spans="1:13" ht="19.5" customHeight="1" x14ac:dyDescent="0.25">
      <c r="A15" s="6">
        <v>13</v>
      </c>
      <c r="B15" s="7" t="s">
        <v>29</v>
      </c>
      <c r="C15" s="5">
        <v>1</v>
      </c>
      <c r="D15" s="5">
        <v>0</v>
      </c>
      <c r="E15" s="5">
        <v>1.64</v>
      </c>
      <c r="F15" s="5">
        <v>1.64</v>
      </c>
      <c r="G15" s="5">
        <v>0</v>
      </c>
      <c r="H15" s="5">
        <v>38</v>
      </c>
      <c r="I15" s="5">
        <f t="shared" si="0"/>
        <v>1.64</v>
      </c>
      <c r="J15" s="5">
        <f t="shared" si="1"/>
        <v>39.64</v>
      </c>
      <c r="L15" s="33"/>
      <c r="M15" s="31"/>
    </row>
    <row r="16" spans="1:13" ht="19.5" customHeight="1" x14ac:dyDescent="0.25">
      <c r="A16" s="6">
        <v>14</v>
      </c>
      <c r="B16" s="7" t="s">
        <v>57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28</v>
      </c>
      <c r="I16" s="5">
        <f t="shared" si="0"/>
        <v>0</v>
      </c>
      <c r="J16" s="5">
        <f t="shared" si="1"/>
        <v>28</v>
      </c>
      <c r="L16" s="32"/>
      <c r="M16" s="31"/>
    </row>
    <row r="17" spans="1:13" ht="19.5" customHeight="1" x14ac:dyDescent="0.25">
      <c r="A17" s="6">
        <v>14</v>
      </c>
      <c r="B17" s="7" t="s">
        <v>18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28</v>
      </c>
      <c r="I17" s="5">
        <f t="shared" si="0"/>
        <v>0</v>
      </c>
      <c r="J17" s="5">
        <f t="shared" si="1"/>
        <v>28</v>
      </c>
      <c r="L17" s="32"/>
      <c r="M17" s="31"/>
    </row>
    <row r="18" spans="1:13" ht="19.5" customHeight="1" x14ac:dyDescent="0.25">
      <c r="A18" s="6">
        <v>15</v>
      </c>
      <c r="B18" s="7" t="s">
        <v>38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18</v>
      </c>
      <c r="I18" s="5">
        <f t="shared" si="0"/>
        <v>0</v>
      </c>
      <c r="J18" s="5">
        <f t="shared" si="1"/>
        <v>18</v>
      </c>
      <c r="L18" s="32"/>
      <c r="M18" s="31"/>
    </row>
    <row r="19" spans="1:13" ht="19.5" customHeight="1" x14ac:dyDescent="0.25">
      <c r="A19" s="6">
        <v>15</v>
      </c>
      <c r="B19" s="7" t="s">
        <v>15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18</v>
      </c>
      <c r="I19" s="5">
        <f t="shared" si="0"/>
        <v>0</v>
      </c>
      <c r="J19" s="5">
        <f t="shared" si="1"/>
        <v>18</v>
      </c>
      <c r="L19" s="31"/>
      <c r="M19" s="31"/>
    </row>
    <row r="20" spans="1:13" ht="20.25" customHeight="1" x14ac:dyDescent="0.25">
      <c r="A20" s="5">
        <v>15</v>
      </c>
      <c r="B20" s="7" t="s">
        <v>22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18</v>
      </c>
      <c r="I20" s="5">
        <f t="shared" si="0"/>
        <v>0</v>
      </c>
      <c r="J20" s="5">
        <f t="shared" si="1"/>
        <v>18</v>
      </c>
    </row>
    <row r="21" spans="1:13" ht="20.25" customHeight="1" x14ac:dyDescent="0.25">
      <c r="A21" s="5">
        <v>15</v>
      </c>
      <c r="B21" s="10" t="s">
        <v>12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18</v>
      </c>
      <c r="I21" s="5">
        <f t="shared" si="0"/>
        <v>0</v>
      </c>
      <c r="J21" s="5">
        <f t="shared" si="1"/>
        <v>18</v>
      </c>
    </row>
    <row r="22" spans="1:13" ht="20.25" customHeight="1" x14ac:dyDescent="0.25">
      <c r="A22" s="5">
        <v>15</v>
      </c>
      <c r="B22" s="10" t="s">
        <v>40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18</v>
      </c>
      <c r="I22" s="5">
        <f t="shared" si="0"/>
        <v>0</v>
      </c>
      <c r="J22" s="5">
        <f t="shared" si="1"/>
        <v>18</v>
      </c>
    </row>
    <row r="23" spans="1:13" ht="20.25" customHeight="1" x14ac:dyDescent="0.25">
      <c r="A23" s="5">
        <v>15</v>
      </c>
      <c r="B23" s="10" t="s">
        <v>41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18</v>
      </c>
      <c r="I23" s="5">
        <f t="shared" si="0"/>
        <v>0</v>
      </c>
      <c r="J23" s="5">
        <f t="shared" si="1"/>
        <v>18</v>
      </c>
    </row>
    <row r="24" spans="1:13" x14ac:dyDescent="0.25">
      <c r="A24" s="11" t="s">
        <v>44</v>
      </c>
      <c r="B24" s="12"/>
      <c r="C24" s="11">
        <f>SUM(C3:C23)</f>
        <v>40</v>
      </c>
      <c r="D24" s="11">
        <f>SUM(D3:D23)</f>
        <v>0</v>
      </c>
      <c r="E24" s="11"/>
      <c r="F24" s="11">
        <f>SUM(F3:F23)</f>
        <v>89.899999999999991</v>
      </c>
      <c r="G24" s="11">
        <f>SUM(G3:G23)</f>
        <v>0</v>
      </c>
      <c r="H24" s="11"/>
      <c r="I24" s="11"/>
      <c r="J24" s="11"/>
    </row>
    <row r="25" spans="1:13" x14ac:dyDescent="0.25">
      <c r="F25" s="13">
        <f>F24/C24</f>
        <v>2.2474999999999996</v>
      </c>
    </row>
  </sheetData>
  <mergeCells count="1">
    <mergeCell ref="A1:J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85" zoomScaleNormal="85" workbookViewId="0">
      <selection activeCell="S17" sqref="S17"/>
    </sheetView>
  </sheetViews>
  <sheetFormatPr defaultRowHeight="15" x14ac:dyDescent="0.25"/>
  <cols>
    <col min="1" max="1" width="9.140625" style="8"/>
    <col min="2" max="2" width="17.28515625" style="8" customWidth="1"/>
    <col min="3" max="3" width="7.7109375" customWidth="1"/>
    <col min="4" max="4" width="8.42578125" customWidth="1"/>
    <col min="5" max="5" width="8" customWidth="1"/>
    <col min="6" max="6" width="9.5703125" customWidth="1"/>
    <col min="7" max="7" width="10.5703125" customWidth="1"/>
    <col min="8" max="8" width="10" customWidth="1"/>
    <col min="10" max="10" width="11" customWidth="1"/>
  </cols>
  <sheetData>
    <row r="1" spans="1:11" ht="16.5" thickBot="1" x14ac:dyDescent="0.3">
      <c r="A1" s="38" t="s">
        <v>50</v>
      </c>
      <c r="B1" s="39"/>
      <c r="C1" s="39"/>
      <c r="D1" s="39"/>
      <c r="E1" s="39"/>
      <c r="F1" s="39"/>
      <c r="G1" s="39"/>
      <c r="H1" s="39"/>
      <c r="I1" s="39"/>
      <c r="J1" s="40"/>
    </row>
    <row r="2" spans="1:11" s="9" customFormat="1" ht="34.5" customHeight="1" x14ac:dyDescent="0.25">
      <c r="A2" s="17"/>
      <c r="B2" s="18" t="s">
        <v>36</v>
      </c>
      <c r="C2" s="18" t="s">
        <v>31</v>
      </c>
      <c r="D2" s="18" t="s">
        <v>32</v>
      </c>
      <c r="E2" s="18" t="s">
        <v>33</v>
      </c>
      <c r="F2" s="18" t="s">
        <v>34</v>
      </c>
      <c r="G2" s="27" t="s">
        <v>35</v>
      </c>
      <c r="H2" s="34" t="s">
        <v>58</v>
      </c>
      <c r="I2" s="18" t="s">
        <v>37</v>
      </c>
      <c r="J2" s="19" t="s">
        <v>49</v>
      </c>
    </row>
    <row r="3" spans="1:11" ht="19.5" customHeight="1" x14ac:dyDescent="0.25">
      <c r="A3" s="20">
        <v>1</v>
      </c>
      <c r="B3" s="41" t="s">
        <v>11</v>
      </c>
      <c r="C3" s="5">
        <v>50</v>
      </c>
      <c r="D3" s="5">
        <v>49</v>
      </c>
      <c r="E3" s="5">
        <v>47</v>
      </c>
      <c r="F3" s="5">
        <v>50</v>
      </c>
      <c r="G3" s="5">
        <v>49</v>
      </c>
      <c r="H3" s="5">
        <v>40</v>
      </c>
      <c r="I3" s="5">
        <f t="shared" ref="I3:I23" si="0">SUM(C3:H3)</f>
        <v>285</v>
      </c>
      <c r="J3" s="25">
        <f t="shared" ref="J3:J23" si="1">I3-K3</f>
        <v>245</v>
      </c>
      <c r="K3" s="24">
        <f>SMALL(C3:H3,1)</f>
        <v>40</v>
      </c>
    </row>
    <row r="4" spans="1:11" ht="19.5" customHeight="1" x14ac:dyDescent="0.25">
      <c r="A4" s="20">
        <v>2</v>
      </c>
      <c r="B4" s="43" t="s">
        <v>23</v>
      </c>
      <c r="C4" s="5">
        <v>39</v>
      </c>
      <c r="D4" s="5">
        <v>48</v>
      </c>
      <c r="E4" s="5">
        <v>49</v>
      </c>
      <c r="F4" s="5">
        <v>49</v>
      </c>
      <c r="G4" s="5">
        <v>48</v>
      </c>
      <c r="H4" s="5">
        <v>50</v>
      </c>
      <c r="I4" s="5">
        <f t="shared" si="0"/>
        <v>283</v>
      </c>
      <c r="J4" s="25">
        <f t="shared" si="1"/>
        <v>244</v>
      </c>
      <c r="K4" s="24">
        <f t="shared" ref="K4:K23" si="2">SMALL(C4:H4,1)</f>
        <v>39</v>
      </c>
    </row>
    <row r="5" spans="1:11" ht="19.5" customHeight="1" x14ac:dyDescent="0.25">
      <c r="A5" s="20">
        <v>3</v>
      </c>
      <c r="B5" s="41" t="s">
        <v>14</v>
      </c>
      <c r="C5" s="5">
        <v>48</v>
      </c>
      <c r="D5" s="5">
        <v>33</v>
      </c>
      <c r="E5" s="5">
        <v>43</v>
      </c>
      <c r="F5" s="5">
        <v>45</v>
      </c>
      <c r="G5" s="5">
        <v>50</v>
      </c>
      <c r="H5" s="5">
        <v>49</v>
      </c>
      <c r="I5" s="5">
        <f t="shared" si="0"/>
        <v>268</v>
      </c>
      <c r="J5" s="25">
        <f t="shared" si="1"/>
        <v>235</v>
      </c>
      <c r="K5" s="24">
        <f t="shared" si="2"/>
        <v>33</v>
      </c>
    </row>
    <row r="6" spans="1:11" ht="19.5" customHeight="1" x14ac:dyDescent="0.25">
      <c r="A6" s="20">
        <v>4</v>
      </c>
      <c r="B6" s="41" t="s">
        <v>20</v>
      </c>
      <c r="C6" s="5">
        <v>42</v>
      </c>
      <c r="D6" s="5">
        <v>47</v>
      </c>
      <c r="E6" s="5">
        <v>45</v>
      </c>
      <c r="F6" s="5">
        <v>47</v>
      </c>
      <c r="G6" s="5">
        <v>44</v>
      </c>
      <c r="H6" s="5">
        <v>48</v>
      </c>
      <c r="I6" s="5">
        <f t="shared" si="0"/>
        <v>273</v>
      </c>
      <c r="J6" s="25">
        <f t="shared" si="1"/>
        <v>231</v>
      </c>
      <c r="K6" s="24">
        <f t="shared" si="2"/>
        <v>42</v>
      </c>
    </row>
    <row r="7" spans="1:11" ht="19.5" customHeight="1" x14ac:dyDescent="0.25">
      <c r="A7" s="20">
        <v>5</v>
      </c>
      <c r="B7" s="7" t="s">
        <v>17</v>
      </c>
      <c r="C7" s="5">
        <v>45</v>
      </c>
      <c r="D7" s="5">
        <v>45</v>
      </c>
      <c r="E7" s="5">
        <v>50</v>
      </c>
      <c r="F7" s="5">
        <v>43</v>
      </c>
      <c r="G7" s="5">
        <v>42</v>
      </c>
      <c r="H7" s="5">
        <v>42</v>
      </c>
      <c r="I7" s="5">
        <f t="shared" si="0"/>
        <v>267</v>
      </c>
      <c r="J7" s="25">
        <f t="shared" si="1"/>
        <v>225</v>
      </c>
      <c r="K7" s="24">
        <f t="shared" si="2"/>
        <v>42</v>
      </c>
    </row>
    <row r="8" spans="1:11" ht="19.5" customHeight="1" x14ac:dyDescent="0.25">
      <c r="A8" s="20">
        <v>6</v>
      </c>
      <c r="B8" s="41" t="s">
        <v>19</v>
      </c>
      <c r="C8" s="5">
        <v>43</v>
      </c>
      <c r="D8" s="5">
        <v>43</v>
      </c>
      <c r="E8" s="5">
        <v>44</v>
      </c>
      <c r="F8" s="5">
        <v>40</v>
      </c>
      <c r="G8" s="5">
        <v>22</v>
      </c>
      <c r="H8" s="5">
        <v>46</v>
      </c>
      <c r="I8" s="5">
        <f t="shared" si="0"/>
        <v>238</v>
      </c>
      <c r="J8" s="25">
        <f t="shared" si="1"/>
        <v>216</v>
      </c>
      <c r="K8" s="24">
        <f t="shared" si="2"/>
        <v>22</v>
      </c>
    </row>
    <row r="9" spans="1:11" ht="19.5" customHeight="1" x14ac:dyDescent="0.25">
      <c r="A9" s="20">
        <v>7</v>
      </c>
      <c r="B9" s="41" t="s">
        <v>25</v>
      </c>
      <c r="C9" s="5">
        <v>37</v>
      </c>
      <c r="D9" s="5">
        <v>33</v>
      </c>
      <c r="E9" s="5">
        <v>39</v>
      </c>
      <c r="F9" s="5">
        <v>46</v>
      </c>
      <c r="G9" s="5">
        <v>46</v>
      </c>
      <c r="H9" s="5">
        <v>45</v>
      </c>
      <c r="I9" s="5">
        <f t="shared" si="0"/>
        <v>246</v>
      </c>
      <c r="J9" s="25">
        <f t="shared" si="1"/>
        <v>213</v>
      </c>
      <c r="K9" s="24">
        <f t="shared" si="2"/>
        <v>33</v>
      </c>
    </row>
    <row r="10" spans="1:11" ht="19.5" customHeight="1" x14ac:dyDescent="0.25">
      <c r="A10" s="20">
        <v>8</v>
      </c>
      <c r="B10" s="7" t="s">
        <v>18</v>
      </c>
      <c r="C10" s="5">
        <v>44</v>
      </c>
      <c r="D10" s="5">
        <v>46</v>
      </c>
      <c r="E10" s="5">
        <v>42</v>
      </c>
      <c r="F10" s="5">
        <v>48</v>
      </c>
      <c r="G10" s="5">
        <v>32</v>
      </c>
      <c r="H10" s="5">
        <v>28</v>
      </c>
      <c r="I10" s="5">
        <f t="shared" si="0"/>
        <v>240</v>
      </c>
      <c r="J10" s="25">
        <f t="shared" si="1"/>
        <v>212</v>
      </c>
      <c r="K10" s="24">
        <f t="shared" si="2"/>
        <v>28</v>
      </c>
    </row>
    <row r="11" spans="1:11" ht="19.5" customHeight="1" x14ac:dyDescent="0.25">
      <c r="A11" s="20">
        <v>9</v>
      </c>
      <c r="B11" s="7" t="s">
        <v>24</v>
      </c>
      <c r="C11" s="5">
        <v>38</v>
      </c>
      <c r="D11" s="5">
        <v>23</v>
      </c>
      <c r="E11" s="5">
        <v>41</v>
      </c>
      <c r="F11" s="5">
        <v>41</v>
      </c>
      <c r="G11" s="5">
        <v>45</v>
      </c>
      <c r="H11" s="5">
        <v>47</v>
      </c>
      <c r="I11" s="5">
        <f t="shared" si="0"/>
        <v>235</v>
      </c>
      <c r="J11" s="25">
        <f t="shared" si="1"/>
        <v>212</v>
      </c>
      <c r="K11" s="24">
        <f t="shared" si="2"/>
        <v>23</v>
      </c>
    </row>
    <row r="12" spans="1:11" ht="19.5" customHeight="1" x14ac:dyDescent="0.25">
      <c r="A12" s="20">
        <v>10</v>
      </c>
      <c r="B12" s="7" t="s">
        <v>15</v>
      </c>
      <c r="C12" s="5">
        <v>47</v>
      </c>
      <c r="D12" s="5">
        <v>50</v>
      </c>
      <c r="E12" s="5">
        <v>46</v>
      </c>
      <c r="F12" s="5">
        <v>42</v>
      </c>
      <c r="G12" s="5">
        <v>22</v>
      </c>
      <c r="H12" s="5">
        <v>18</v>
      </c>
      <c r="I12" s="5">
        <f t="shared" si="0"/>
        <v>225</v>
      </c>
      <c r="J12" s="25">
        <f t="shared" si="1"/>
        <v>207</v>
      </c>
      <c r="K12" s="24">
        <f t="shared" si="2"/>
        <v>18</v>
      </c>
    </row>
    <row r="13" spans="1:11" ht="19.5" customHeight="1" x14ac:dyDescent="0.25">
      <c r="A13" s="20">
        <v>11</v>
      </c>
      <c r="B13" s="7" t="s">
        <v>26</v>
      </c>
      <c r="C13" s="5">
        <v>36</v>
      </c>
      <c r="D13" s="5">
        <v>44</v>
      </c>
      <c r="E13" s="5">
        <v>48</v>
      </c>
      <c r="F13" s="5">
        <v>38</v>
      </c>
      <c r="G13" s="5">
        <v>32</v>
      </c>
      <c r="H13" s="5">
        <v>41</v>
      </c>
      <c r="I13" s="5">
        <f t="shared" si="0"/>
        <v>239</v>
      </c>
      <c r="J13" s="25">
        <f t="shared" si="1"/>
        <v>207</v>
      </c>
      <c r="K13" s="24">
        <f t="shared" si="2"/>
        <v>32</v>
      </c>
    </row>
    <row r="14" spans="1:11" ht="19.5" customHeight="1" x14ac:dyDescent="0.25">
      <c r="A14" s="20">
        <v>12</v>
      </c>
      <c r="B14" s="43" t="s">
        <v>21</v>
      </c>
      <c r="C14" s="5">
        <v>41</v>
      </c>
      <c r="D14" s="5">
        <v>43</v>
      </c>
      <c r="E14" s="5">
        <v>27</v>
      </c>
      <c r="F14" s="5">
        <v>27</v>
      </c>
      <c r="G14" s="5">
        <v>43</v>
      </c>
      <c r="H14" s="5">
        <v>44</v>
      </c>
      <c r="I14" s="5">
        <f t="shared" si="0"/>
        <v>225</v>
      </c>
      <c r="J14" s="25">
        <f t="shared" si="1"/>
        <v>198</v>
      </c>
      <c r="K14" s="24">
        <f t="shared" si="2"/>
        <v>27</v>
      </c>
    </row>
    <row r="15" spans="1:11" ht="19.5" customHeight="1" x14ac:dyDescent="0.25">
      <c r="A15" s="20">
        <v>13</v>
      </c>
      <c r="B15" s="7" t="s">
        <v>27</v>
      </c>
      <c r="C15" s="5">
        <v>35</v>
      </c>
      <c r="D15" s="5">
        <v>33</v>
      </c>
      <c r="E15" s="5">
        <v>37</v>
      </c>
      <c r="F15" s="5">
        <v>37</v>
      </c>
      <c r="G15" s="5">
        <v>47</v>
      </c>
      <c r="H15" s="5">
        <v>39</v>
      </c>
      <c r="I15" s="5">
        <f t="shared" si="0"/>
        <v>228</v>
      </c>
      <c r="J15" s="25">
        <f t="shared" si="1"/>
        <v>195</v>
      </c>
      <c r="K15" s="24">
        <f t="shared" si="2"/>
        <v>33</v>
      </c>
    </row>
    <row r="16" spans="1:11" ht="19.5" customHeight="1" x14ac:dyDescent="0.25">
      <c r="A16" s="20">
        <v>14</v>
      </c>
      <c r="B16" s="7" t="s">
        <v>16</v>
      </c>
      <c r="C16" s="5">
        <v>46</v>
      </c>
      <c r="D16" s="5">
        <v>33</v>
      </c>
      <c r="E16" s="5">
        <v>38</v>
      </c>
      <c r="F16" s="5">
        <v>39</v>
      </c>
      <c r="G16" s="5">
        <v>22</v>
      </c>
      <c r="H16" s="5">
        <v>38</v>
      </c>
      <c r="I16" s="5">
        <f t="shared" si="0"/>
        <v>216</v>
      </c>
      <c r="J16" s="25">
        <f t="shared" si="1"/>
        <v>194</v>
      </c>
      <c r="K16" s="24">
        <f t="shared" si="2"/>
        <v>22</v>
      </c>
    </row>
    <row r="17" spans="1:11" ht="19.5" customHeight="1" x14ac:dyDescent="0.25">
      <c r="A17" s="20">
        <v>15</v>
      </c>
      <c r="B17" s="41" t="s">
        <v>28</v>
      </c>
      <c r="C17" s="5">
        <v>25</v>
      </c>
      <c r="D17" s="5">
        <v>33</v>
      </c>
      <c r="E17" s="5">
        <v>40</v>
      </c>
      <c r="F17" s="5">
        <v>44</v>
      </c>
      <c r="G17" s="5">
        <v>22</v>
      </c>
      <c r="H17" s="5">
        <v>28</v>
      </c>
      <c r="I17" s="5">
        <f t="shared" si="0"/>
        <v>192</v>
      </c>
      <c r="J17" s="25">
        <f t="shared" si="1"/>
        <v>170</v>
      </c>
      <c r="K17" s="24">
        <f t="shared" si="2"/>
        <v>22</v>
      </c>
    </row>
    <row r="18" spans="1:11" ht="19.5" customHeight="1" x14ac:dyDescent="0.25">
      <c r="A18" s="20">
        <v>16</v>
      </c>
      <c r="B18" s="41" t="s">
        <v>12</v>
      </c>
      <c r="C18" s="5">
        <v>49</v>
      </c>
      <c r="D18" s="5">
        <v>23</v>
      </c>
      <c r="E18" s="5">
        <v>27</v>
      </c>
      <c r="F18" s="5">
        <v>27</v>
      </c>
      <c r="G18" s="5">
        <v>22</v>
      </c>
      <c r="H18" s="5">
        <v>18</v>
      </c>
      <c r="I18" s="5">
        <f t="shared" si="0"/>
        <v>166</v>
      </c>
      <c r="J18" s="25">
        <f t="shared" si="1"/>
        <v>148</v>
      </c>
      <c r="K18" s="24">
        <f t="shared" si="2"/>
        <v>18</v>
      </c>
    </row>
    <row r="19" spans="1:11" ht="19.5" customHeight="1" x14ac:dyDescent="0.25">
      <c r="A19" s="20">
        <v>17</v>
      </c>
      <c r="B19" s="42" t="s">
        <v>39</v>
      </c>
      <c r="C19" s="5">
        <v>15</v>
      </c>
      <c r="D19" s="5">
        <v>23</v>
      </c>
      <c r="E19" s="5">
        <v>27</v>
      </c>
      <c r="F19" s="5">
        <v>27</v>
      </c>
      <c r="G19" s="5">
        <v>22</v>
      </c>
      <c r="H19" s="5">
        <v>43</v>
      </c>
      <c r="I19" s="5">
        <f t="shared" si="0"/>
        <v>157</v>
      </c>
      <c r="J19" s="25">
        <f t="shared" si="1"/>
        <v>142</v>
      </c>
      <c r="K19" s="24">
        <f t="shared" si="2"/>
        <v>15</v>
      </c>
    </row>
    <row r="20" spans="1:11" ht="19.5" customHeight="1" x14ac:dyDescent="0.25">
      <c r="A20" s="20">
        <v>18</v>
      </c>
      <c r="B20" s="41" t="s">
        <v>22</v>
      </c>
      <c r="C20" s="5">
        <v>40</v>
      </c>
      <c r="D20" s="5">
        <v>23</v>
      </c>
      <c r="E20" s="5">
        <v>27</v>
      </c>
      <c r="F20" s="5">
        <v>27</v>
      </c>
      <c r="G20" s="5">
        <v>22</v>
      </c>
      <c r="H20" s="5">
        <v>18</v>
      </c>
      <c r="I20" s="5">
        <f t="shared" si="0"/>
        <v>157</v>
      </c>
      <c r="J20" s="25">
        <f t="shared" si="1"/>
        <v>139</v>
      </c>
      <c r="K20" s="24">
        <f t="shared" si="2"/>
        <v>18</v>
      </c>
    </row>
    <row r="21" spans="1:11" ht="19.5" customHeight="1" x14ac:dyDescent="0.25">
      <c r="A21" s="20">
        <v>18</v>
      </c>
      <c r="B21" s="10" t="s">
        <v>38</v>
      </c>
      <c r="C21" s="5">
        <v>15</v>
      </c>
      <c r="D21" s="5">
        <v>23</v>
      </c>
      <c r="E21" s="5">
        <v>27</v>
      </c>
      <c r="F21" s="5">
        <v>27</v>
      </c>
      <c r="G21" s="5">
        <v>32</v>
      </c>
      <c r="H21" s="5">
        <v>18</v>
      </c>
      <c r="I21" s="5">
        <f t="shared" si="0"/>
        <v>142</v>
      </c>
      <c r="J21" s="25">
        <f t="shared" si="1"/>
        <v>127</v>
      </c>
      <c r="K21" s="24">
        <f t="shared" si="2"/>
        <v>15</v>
      </c>
    </row>
    <row r="22" spans="1:11" ht="19.5" customHeight="1" x14ac:dyDescent="0.25">
      <c r="A22" s="20">
        <v>18</v>
      </c>
      <c r="B22" s="10" t="s">
        <v>40</v>
      </c>
      <c r="C22" s="5">
        <v>15</v>
      </c>
      <c r="D22" s="5">
        <v>23</v>
      </c>
      <c r="E22" s="5">
        <v>27</v>
      </c>
      <c r="F22" s="5">
        <v>27</v>
      </c>
      <c r="G22" s="5">
        <v>22</v>
      </c>
      <c r="H22" s="5">
        <v>18</v>
      </c>
      <c r="I22" s="5">
        <f t="shared" si="0"/>
        <v>132</v>
      </c>
      <c r="J22" s="25">
        <f t="shared" si="1"/>
        <v>117</v>
      </c>
      <c r="K22" s="24">
        <f t="shared" si="2"/>
        <v>15</v>
      </c>
    </row>
    <row r="23" spans="1:11" ht="19.5" customHeight="1" thickBot="1" x14ac:dyDescent="0.3">
      <c r="A23" s="21">
        <v>18</v>
      </c>
      <c r="B23" s="22" t="s">
        <v>41</v>
      </c>
      <c r="C23" s="23">
        <v>15</v>
      </c>
      <c r="D23" s="23">
        <v>23</v>
      </c>
      <c r="E23" s="23">
        <v>27</v>
      </c>
      <c r="F23" s="23">
        <v>27</v>
      </c>
      <c r="G23" s="23">
        <v>22</v>
      </c>
      <c r="H23" s="23">
        <v>18</v>
      </c>
      <c r="I23" s="23">
        <f t="shared" si="0"/>
        <v>132</v>
      </c>
      <c r="J23" s="26">
        <f t="shared" si="1"/>
        <v>117</v>
      </c>
      <c r="K23" s="24">
        <f t="shared" si="2"/>
        <v>15</v>
      </c>
    </row>
  </sheetData>
  <sortState ref="B3:J23">
    <sortCondition descending="1" ref="J3:J23"/>
  </sortState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Torch</vt:lpstr>
      <vt:lpstr>Elk</vt:lpstr>
      <vt:lpstr>Sugar</vt:lpstr>
      <vt:lpstr>Wixom</vt:lpstr>
      <vt:lpstr>Saginaw River</vt:lpstr>
      <vt:lpstr>Saginaw Bay</vt:lpstr>
      <vt:lpstr>YEAR TO DATE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Rose</dc:creator>
  <cp:lastModifiedBy>Teresa Rose</cp:lastModifiedBy>
  <cp:lastPrinted>2015-09-28T14:48:57Z</cp:lastPrinted>
  <dcterms:created xsi:type="dcterms:W3CDTF">2015-06-12T22:26:05Z</dcterms:created>
  <dcterms:modified xsi:type="dcterms:W3CDTF">2016-04-27T02:50:57Z</dcterms:modified>
</cp:coreProperties>
</file>